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Петровское\"/>
    </mc:Choice>
  </mc:AlternateContent>
  <bookViews>
    <workbookView xWindow="0" yWindow="0" windowWidth="20490" windowHeight="7755"/>
  </bookViews>
  <sheets>
    <sheet name="Прил1" sheetId="5" r:id="rId1"/>
    <sheet name="Прил5" sheetId="9" r:id="rId2"/>
    <sheet name="приложение 6" sheetId="10" r:id="rId3"/>
    <sheet name="приложение 7" sheetId="11" r:id="rId4"/>
  </sheets>
  <externalReferences>
    <externalReference r:id="rId5"/>
  </externalReferences>
  <definedNames>
    <definedName name="__bookmark_1" localSheetId="1">#REF!</definedName>
    <definedName name="__bookmark_1">#REF!</definedName>
    <definedName name="__bookmark_2" localSheetId="1">#REF!</definedName>
    <definedName name="__bookmark_2">#REF!</definedName>
    <definedName name="__bookmark_4" localSheetId="1">#REF!</definedName>
    <definedName name="__bookmark_4">#REF!</definedName>
    <definedName name="__bookmark_5" localSheetId="1">#REF!</definedName>
    <definedName name="__bookmark_5">#REF!</definedName>
    <definedName name="__bookmark_6" localSheetId="1">#REF!</definedName>
    <definedName name="__bookmark_6">#REF!</definedName>
    <definedName name="_xlnm._FilterDatabase" localSheetId="1" hidden="1">Прил5!$C$1:$C$112</definedName>
    <definedName name="_xlnm._FilterDatabase" localSheetId="3" hidden="1">'приложение 7'!$L$1:$L$70</definedName>
  </definedNames>
  <calcPr calcId="152511"/>
</workbook>
</file>

<file path=xl/calcChain.xml><?xml version="1.0" encoding="utf-8"?>
<calcChain xmlns="http://schemas.openxmlformats.org/spreadsheetml/2006/main">
  <c r="P12" i="11" l="1"/>
  <c r="P11" i="11" s="1"/>
  <c r="P10" i="11" s="1"/>
  <c r="P13" i="11"/>
  <c r="N14" i="11"/>
  <c r="N13" i="11" s="1"/>
  <c r="N12" i="11" s="1"/>
  <c r="N11" i="11" s="1"/>
  <c r="O14" i="11"/>
  <c r="O13" i="11" s="1"/>
  <c r="O12" i="11" s="1"/>
  <c r="O11" i="11" s="1"/>
  <c r="O10" i="11" s="1"/>
  <c r="P14" i="11"/>
  <c r="P17" i="11"/>
  <c r="P16" i="11" s="1"/>
  <c r="P18" i="11"/>
  <c r="N19" i="11"/>
  <c r="N18" i="11" s="1"/>
  <c r="N17" i="11" s="1"/>
  <c r="N16" i="11" s="1"/>
  <c r="O19" i="11"/>
  <c r="O18" i="11" s="1"/>
  <c r="O17" i="11" s="1"/>
  <c r="O16" i="11" s="1"/>
  <c r="P19" i="11"/>
  <c r="N24" i="11"/>
  <c r="O24" i="11"/>
  <c r="P24" i="11"/>
  <c r="O26" i="11"/>
  <c r="P26" i="11"/>
  <c r="N27" i="11"/>
  <c r="N26" i="11" s="1"/>
  <c r="O27" i="11"/>
  <c r="P27" i="11"/>
  <c r="P31" i="11"/>
  <c r="P30" i="11" s="1"/>
  <c r="P29" i="11" s="1"/>
  <c r="P32" i="11"/>
  <c r="N33" i="11"/>
  <c r="N32" i="11" s="1"/>
  <c r="N31" i="11" s="1"/>
  <c r="N30" i="11" s="1"/>
  <c r="N29" i="11" s="1"/>
  <c r="O33" i="11"/>
  <c r="O32" i="11" s="1"/>
  <c r="O31" i="11" s="1"/>
  <c r="O30" i="11" s="1"/>
  <c r="O29" i="11" s="1"/>
  <c r="P33" i="11"/>
  <c r="N39" i="11"/>
  <c r="N38" i="11" s="1"/>
  <c r="N37" i="11" s="1"/>
  <c r="N36" i="11" s="1"/>
  <c r="N40" i="11"/>
  <c r="O40" i="11"/>
  <c r="O39" i="11" s="1"/>
  <c r="O38" i="11" s="1"/>
  <c r="O37" i="11" s="1"/>
  <c r="P40" i="11"/>
  <c r="P39" i="11" s="1"/>
  <c r="P38" i="11" s="1"/>
  <c r="P37" i="11" s="1"/>
  <c r="P36" i="11" s="1"/>
  <c r="P42" i="11"/>
  <c r="P43" i="11"/>
  <c r="N44" i="11"/>
  <c r="N43" i="11" s="1"/>
  <c r="N42" i="11" s="1"/>
  <c r="O44" i="11"/>
  <c r="O43" i="11" s="1"/>
  <c r="O42" i="11" s="1"/>
  <c r="P44" i="11"/>
  <c r="N49" i="11"/>
  <c r="N48" i="11" s="1"/>
  <c r="N47" i="11" s="1"/>
  <c r="N46" i="11" s="1"/>
  <c r="N50" i="11"/>
  <c r="O50" i="11"/>
  <c r="O49" i="11" s="1"/>
  <c r="O48" i="11" s="1"/>
  <c r="O47" i="11" s="1"/>
  <c r="O46" i="11" s="1"/>
  <c r="P50" i="11"/>
  <c r="P49" i="11" s="1"/>
  <c r="P48" i="11" s="1"/>
  <c r="P47" i="11" s="1"/>
  <c r="P46" i="11" s="1"/>
  <c r="N54" i="11"/>
  <c r="N53" i="11" s="1"/>
  <c r="N52" i="11" s="1"/>
  <c r="N55" i="11"/>
  <c r="O55" i="11"/>
  <c r="O54" i="11" s="1"/>
  <c r="O53" i="11" s="1"/>
  <c r="O52" i="11" s="1"/>
  <c r="N56" i="11"/>
  <c r="O56" i="11"/>
  <c r="P56" i="11"/>
  <c r="P55" i="11" s="1"/>
  <c r="P54" i="11" s="1"/>
  <c r="P53" i="11" s="1"/>
  <c r="P52" i="11" s="1"/>
  <c r="N58" i="11"/>
  <c r="N62" i="11"/>
  <c r="N61" i="11" s="1"/>
  <c r="N60" i="11" s="1"/>
  <c r="N63" i="11"/>
  <c r="O63" i="11"/>
  <c r="O62" i="11" s="1"/>
  <c r="O61" i="11" s="1"/>
  <c r="O60" i="11" s="1"/>
  <c r="N64" i="11"/>
  <c r="O64" i="11"/>
  <c r="P64" i="11"/>
  <c r="P63" i="11" s="1"/>
  <c r="P62" i="11" s="1"/>
  <c r="P61" i="11" s="1"/>
  <c r="P60" i="11" s="1"/>
  <c r="N66" i="11"/>
  <c r="O66" i="11"/>
  <c r="P66" i="11"/>
  <c r="N10" i="10"/>
  <c r="N25" i="10" s="1"/>
  <c r="O10" i="10"/>
  <c r="O25" i="10" s="1"/>
  <c r="P10" i="10"/>
  <c r="N14" i="10"/>
  <c r="O14" i="10"/>
  <c r="P14" i="10"/>
  <c r="P25" i="10" s="1"/>
  <c r="N16" i="10"/>
  <c r="O16" i="10"/>
  <c r="P16" i="10"/>
  <c r="N19" i="10"/>
  <c r="O19" i="10"/>
  <c r="P19" i="10"/>
  <c r="N21" i="10"/>
  <c r="O21" i="10"/>
  <c r="P21" i="10"/>
  <c r="N23" i="10"/>
  <c r="O23" i="10"/>
  <c r="P23" i="10"/>
  <c r="O68" i="11" l="1"/>
  <c r="O36" i="11"/>
  <c r="N10" i="11"/>
  <c r="N68" i="11" s="1"/>
  <c r="P68" i="11"/>
  <c r="C17" i="9"/>
  <c r="D17" i="9"/>
  <c r="E17" i="9"/>
  <c r="C18" i="9"/>
  <c r="D18" i="9"/>
  <c r="E18" i="9"/>
  <c r="E19" i="9"/>
  <c r="E12" i="9" s="1"/>
  <c r="C20" i="9"/>
  <c r="C19" i="9" s="1"/>
  <c r="C12" i="9" s="1"/>
  <c r="C11" i="9" s="1"/>
  <c r="D20" i="9"/>
  <c r="D19" i="9" s="1"/>
  <c r="D12" i="9" s="1"/>
  <c r="E20" i="9"/>
  <c r="C25" i="9"/>
  <c r="D25" i="9"/>
  <c r="E25" i="9"/>
  <c r="C30" i="9"/>
  <c r="D30" i="9"/>
  <c r="E30" i="9"/>
  <c r="C31" i="9"/>
  <c r="D31" i="9"/>
  <c r="E31" i="9"/>
  <c r="C32" i="9"/>
  <c r="D32" i="9"/>
  <c r="E32" i="9"/>
  <c r="C33" i="9"/>
  <c r="D33" i="9"/>
  <c r="E33" i="9"/>
  <c r="C34" i="9"/>
  <c r="D34" i="9"/>
  <c r="E34" i="9"/>
  <c r="C38" i="9"/>
  <c r="D38" i="9"/>
  <c r="E38" i="9"/>
  <c r="C39" i="9"/>
  <c r="C43" i="9"/>
  <c r="D43" i="9"/>
  <c r="D39" i="9" s="1"/>
  <c r="E43" i="9"/>
  <c r="E39" i="9" s="1"/>
  <c r="C44" i="9"/>
  <c r="D47" i="9"/>
  <c r="C50" i="9"/>
  <c r="D50" i="9"/>
  <c r="E50" i="9"/>
  <c r="C51" i="9"/>
  <c r="D51" i="9"/>
  <c r="E51" i="9"/>
  <c r="C52" i="9"/>
  <c r="D52" i="9"/>
  <c r="E52" i="9"/>
  <c r="C53" i="9"/>
  <c r="D53" i="9"/>
  <c r="E53" i="9"/>
  <c r="C54" i="9"/>
  <c r="D54" i="9"/>
  <c r="E54" i="9"/>
  <c r="C55" i="9"/>
  <c r="D55" i="9"/>
  <c r="E55" i="9"/>
  <c r="C56" i="9"/>
  <c r="D56" i="9"/>
  <c r="E56" i="9"/>
  <c r="C57" i="9"/>
  <c r="D57" i="9"/>
  <c r="E57" i="9"/>
  <c r="C58" i="9"/>
  <c r="D58" i="9"/>
  <c r="E58" i="9"/>
  <c r="C59" i="9"/>
  <c r="D59" i="9"/>
  <c r="E59" i="9"/>
  <c r="C60" i="9"/>
  <c r="D60" i="9"/>
  <c r="E60" i="9"/>
  <c r="C61" i="9"/>
  <c r="D61" i="9"/>
  <c r="E61" i="9"/>
  <c r="C62" i="9"/>
  <c r="D62" i="9"/>
  <c r="E62" i="9"/>
  <c r="C63" i="9"/>
  <c r="D63" i="9"/>
  <c r="E63" i="9"/>
  <c r="C64" i="9"/>
  <c r="D64" i="9"/>
  <c r="E64" i="9"/>
  <c r="C65" i="9"/>
  <c r="D65" i="9"/>
  <c r="E65" i="9"/>
  <c r="C66" i="9"/>
  <c r="D66" i="9"/>
  <c r="E66" i="9"/>
  <c r="C67" i="9"/>
  <c r="D67" i="9"/>
  <c r="E67" i="9"/>
  <c r="C68" i="9"/>
  <c r="D68" i="9"/>
  <c r="E68" i="9"/>
  <c r="C69" i="9"/>
  <c r="D69" i="9"/>
  <c r="E69" i="9"/>
  <c r="C70" i="9"/>
  <c r="D70" i="9"/>
  <c r="E70" i="9"/>
  <c r="C71" i="9"/>
  <c r="D71" i="9"/>
  <c r="E71" i="9"/>
  <c r="C72" i="9"/>
  <c r="D72" i="9"/>
  <c r="E72" i="9"/>
  <c r="C73" i="9"/>
  <c r="D73" i="9"/>
  <c r="E73" i="9"/>
  <c r="C74" i="9"/>
  <c r="D74" i="9"/>
  <c r="E74" i="9"/>
  <c r="C75" i="9"/>
  <c r="D75" i="9"/>
  <c r="E75" i="9"/>
  <c r="C76" i="9"/>
  <c r="D76" i="9"/>
  <c r="E76" i="9"/>
  <c r="C77" i="9"/>
  <c r="D77" i="9"/>
  <c r="E77" i="9"/>
  <c r="C78" i="9"/>
  <c r="D78" i="9"/>
  <c r="E78" i="9"/>
  <c r="C79" i="9"/>
  <c r="D79" i="9"/>
  <c r="E79" i="9"/>
  <c r="C80" i="9"/>
  <c r="D80" i="9"/>
  <c r="E80" i="9"/>
  <c r="C81" i="9"/>
  <c r="D81" i="9"/>
  <c r="E81" i="9"/>
  <c r="C82" i="9"/>
  <c r="D82" i="9"/>
  <c r="E82" i="9"/>
  <c r="C83" i="9"/>
  <c r="D83" i="9"/>
  <c r="E83" i="9"/>
  <c r="C84" i="9"/>
  <c r="D84" i="9"/>
  <c r="E84" i="9"/>
  <c r="C85" i="9"/>
  <c r="D85" i="9"/>
  <c r="E85" i="9"/>
  <c r="C86" i="9"/>
  <c r="D86" i="9"/>
  <c r="E86" i="9"/>
  <c r="C87" i="9"/>
  <c r="D87" i="9"/>
  <c r="E87" i="9"/>
  <c r="C88" i="9"/>
  <c r="D88" i="9"/>
  <c r="E88" i="9"/>
  <c r="C90" i="9"/>
  <c r="C89" i="9" s="1"/>
  <c r="C91" i="9"/>
  <c r="D91" i="9"/>
  <c r="D90" i="9" s="1"/>
  <c r="D89" i="9" s="1"/>
  <c r="C92" i="9"/>
  <c r="D92" i="9"/>
  <c r="E92" i="9"/>
  <c r="E91" i="9" s="1"/>
  <c r="E90" i="9" s="1"/>
  <c r="E89" i="9" s="1"/>
  <c r="C94" i="9"/>
  <c r="D94" i="9"/>
  <c r="E94" i="9"/>
  <c r="C95" i="9"/>
  <c r="D95" i="9"/>
  <c r="E95" i="9"/>
  <c r="C96" i="9"/>
  <c r="D96" i="9"/>
  <c r="C98" i="9"/>
  <c r="D98" i="9"/>
  <c r="E98" i="9"/>
  <c r="E96" i="9" s="1"/>
  <c r="C100" i="9"/>
  <c r="D100" i="9"/>
  <c r="E100" i="9"/>
  <c r="C101" i="9"/>
  <c r="D101" i="9"/>
  <c r="E101" i="9"/>
  <c r="C102" i="9"/>
  <c r="D102" i="9"/>
  <c r="E102" i="9"/>
  <c r="C103" i="9"/>
  <c r="D103" i="9"/>
  <c r="E103" i="9"/>
  <c r="C104" i="9"/>
  <c r="D104" i="9"/>
  <c r="E104" i="9"/>
  <c r="C105" i="9"/>
  <c r="D105" i="9"/>
  <c r="E105" i="9"/>
  <c r="C106" i="9"/>
  <c r="D106" i="9"/>
  <c r="E106" i="9"/>
  <c r="C107" i="9"/>
  <c r="D107" i="9"/>
  <c r="E107" i="9"/>
  <c r="C108" i="9"/>
  <c r="D108" i="9"/>
  <c r="E108" i="9"/>
  <c r="C109" i="9"/>
  <c r="D109" i="9"/>
  <c r="E109" i="9"/>
  <c r="C110" i="9"/>
  <c r="D110" i="9"/>
  <c r="E110" i="9"/>
  <c r="C111" i="9"/>
  <c r="D111" i="9"/>
  <c r="E111" i="9"/>
  <c r="C112" i="9"/>
  <c r="D112" i="9"/>
  <c r="E112" i="9"/>
  <c r="E11" i="9" l="1"/>
  <c r="D11" i="9"/>
  <c r="C12" i="5" l="1"/>
</calcChain>
</file>

<file path=xl/sharedStrings.xml><?xml version="1.0" encoding="utf-8"?>
<sst xmlns="http://schemas.openxmlformats.org/spreadsheetml/2006/main" count="365" uniqueCount="294">
  <si>
    <t>к решению совета</t>
  </si>
  <si>
    <t>Приложение 1</t>
  </si>
  <si>
    <t xml:space="preserve">Источники внутреннего финансирования дефицита местного бюджета 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</si>
  <si>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</si>
  <si>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</si>
  <si>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</si>
  <si>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</si>
  <si>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</si>
  <si>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</si>
  <si>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</si>
  <si>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</si>
  <si>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</si>
  <si>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</si>
  <si>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</si>
  <si>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</si>
  <si>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</si>
  <si>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</si>
  <si>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</si>
  <si>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</si>
  <si>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</si>
  <si>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</si>
  <si>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</si>
  <si>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</si>
  <si>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</si>
  <si>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Уменьшение прочих остатков денежных средств бюджетов поселений</t>
  </si>
  <si>
    <t>на 2019 год  и на плановый период 2020 и 2021 годов.</t>
  </si>
  <si>
    <t xml:space="preserve">депутатов  Петровского сельсовета </t>
  </si>
  <si>
    <t>от 22   ноября   2018 года N 123</t>
  </si>
  <si>
    <t xml:space="preserve">Приложение №5  </t>
  </si>
  <si>
    <t>к решению Совета депутатов</t>
  </si>
  <si>
    <t>Петровского сельсовета</t>
  </si>
  <si>
    <t>от 22 ноября 2018 г №123</t>
  </si>
  <si>
    <t>Поступление доходов в бюджет Петровского сельсовета по кодам видов доходов, подвидов доходов на 2019 год и на плановый период 2020, 2021 годов</t>
  </si>
  <si>
    <t>(руб.)</t>
  </si>
  <si>
    <t>Наименование показателя</t>
  </si>
  <si>
    <t>Код дохода по бюджетной классификации</t>
  </si>
  <si>
    <t>1</t>
  </si>
  <si>
    <t>3</t>
  </si>
  <si>
    <t>4</t>
  </si>
  <si>
    <r>
      <t xml:space="preserve">Доходы бюджета - ВСЕГО: </t>
    </r>
    <r>
      <rPr>
        <sz val="8"/>
        <color indexed="8"/>
        <rFont val="Arial"/>
      </rPr>
      <t xml:space="preserve">
В том числе:</t>
    </r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</si>
  <si>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</si>
  <si>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</si>
  <si>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</si>
  <si>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</si>
  <si>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</si>
  <si>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</si>
  <si>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</si>
  <si>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</si>
  <si>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</si>
  <si>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000 10102010011000110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</si>
  <si>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</si>
  <si>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</si>
  <si>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</si>
  <si>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</si>
  <si>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</si>
  <si>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</si>
  <si>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</si>
  <si>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</si>
  <si>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</si>
  <si>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</si>
  <si>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</si>
  <si>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</si>
  <si>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</si>
  <si>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</si>
  <si>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</si>
  <si>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</si>
  <si>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</si>
  <si>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</si>
  <si>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</si>
  <si>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</si>
  <si>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</si>
  <si>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</si>
  <si>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</si>
  <si>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000 10501011011000110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</si>
  <si>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</si>
  <si>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</si>
  <si>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</si>
  <si>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</si>
  <si>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000 10501021010000110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</si>
  <si>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</si>
  <si>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</si>
  <si>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</si>
  <si>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Единый сельскохозяйственный налог</t>
  </si>
  <si>
    <t>000 10503000010000110</t>
  </si>
  <si>
    <t>000 10503010010000110</t>
  </si>
  <si>
    <t xml:space="preserve">Единый сельскохозяйственный налог </t>
  </si>
  <si>
    <t>000 10503010011000110</t>
  </si>
  <si>
    <t>Единый сельскохозяйственный налог (за налоговые периоды, истекшие до 1 января 2011 года)</t>
  </si>
  <si>
    <t>000 10503020010000110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</si>
  <si>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</si>
  <si>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</si>
  <si>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</si>
  <si>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</si>
  <si>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</si>
  <si>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</si>
  <si>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</si>
  <si>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</si>
  <si>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</si>
  <si>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</si>
  <si>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</si>
  <si>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</si>
  <si>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</si>
  <si>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</si>
  <si>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</si>
  <si>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</si>
  <si>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</si>
  <si>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</si>
  <si>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</si>
  <si>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</si>
  <si>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</si>
  <si>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</si>
  <si>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</si>
  <si>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</si>
  <si>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</si>
  <si>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</si>
  <si>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</si>
  <si>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</si>
  <si>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ЗАДОЛЖЕННОСТЬ И ПЕРЕРАСЧЕТЫ ПО ОТМЕНЕННЫМ НАЛОГАМ, СБОРАМ И ИНЫМ ОБЯЗАТЕЛЬНЫМ ПЛАТЕЖАМ</t>
  </si>
  <si>
    <t>000 10900000000000000</t>
  </si>
  <si>
    <t>Налоги на имущество</t>
  </si>
  <si>
    <t>000 10904000000000110</t>
  </si>
  <si>
    <t>Земельный налог (по обязательствам, возникшим до 1 января 2006 года)</t>
  </si>
  <si>
    <t>000 10904050000000110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</si>
  <si>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</si>
  <si>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000 10904053100000110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</si>
  <si>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</si>
  <si>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</si>
  <si>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</si>
  <si>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</si>
  <si>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</si>
  <si>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</si>
  <si>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</si>
  <si>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</si>
  <si>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</si>
  <si>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</si>
  <si>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</si>
  <si>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</si>
  <si>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</si>
  <si>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</si>
  <si>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</si>
  <si>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</si>
  <si>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</si>
  <si>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</si>
  <si>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(РАБОТ)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</si>
  <si>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</si>
  <si>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</si>
  <si>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</si>
  <si>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</si>
  <si>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</si>
  <si>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сельских поселений</t>
  </si>
  <si>
    <t>000 11301995100000130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</si>
  <si>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</si>
  <si>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</si>
  <si>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</si>
  <si>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</si>
  <si>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</si>
  <si>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</si>
  <si>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</si>
  <si>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</si>
  <si>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</si>
  <si>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000 11401000000000410</t>
  </si>
  <si>
    <t>Доходы от продажи квартир, находящихся в собственности сельских поселений</t>
  </si>
  <si>
    <t>000 11401050100000410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</si>
  <si>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</si>
  <si>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</si>
  <si>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</si>
  <si>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</si>
  <si>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</si>
  <si>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000 11402053100000410</t>
  </si>
  <si>
    <t>ШТРАФЫ, САНКЦИИ, ВОЗМЕЩЕНИЕ УЩЕРБА</t>
  </si>
  <si>
    <t>000 11600000000000000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</si>
  <si>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</si>
  <si>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</si>
  <si>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</si>
  <si>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000 11633050100000140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</si>
  <si>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</si>
  <si>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</si>
  <si>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</si>
  <si>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</si>
  <si>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Прочие поступления от денежных взысканий (штрафов) и иных сумм в возмещение ущерба</t>
  </si>
  <si>
    <t>000 11690000000000140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</si>
  <si>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</si>
  <si>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000 11690050100000140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</si>
  <si>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</si>
  <si>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</si>
  <si>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</si>
  <si>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</si>
  <si>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сельских поселений</t>
  </si>
  <si>
    <t>000 11701050100000180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</si>
  <si>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</si>
  <si>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</si>
  <si>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</si>
  <si>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</si>
  <si>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</si>
  <si>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</si>
  <si>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</si>
  <si>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</si>
  <si>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</si>
  <si>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</si>
  <si>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</si>
  <si>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000 20215002000000151</t>
  </si>
  <si>
    <t>Дотации бюджетам сельских поселений на поддержку мер по обеспечению сбалансированности бюджетов</t>
  </si>
  <si>
    <t>000 20215002100000151</t>
  </si>
  <si>
    <t>Субвенции бюджетам бюджетной системы Российской Федерации</t>
  </si>
  <si>
    <t>000 20230000000000150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</si>
  <si>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</si>
  <si>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</si>
  <si>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</si>
  <si>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</si>
  <si>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>Иные межбюджетные трансферты</t>
  </si>
  <si>
    <t>000 20240000000000151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</si>
  <si>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</si>
  <si>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</si>
  <si>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</si>
  <si>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000 20240014100000151</t>
  </si>
  <si>
    <t>Прочие межбюджетные трансферты, передаваемые бюджетам</t>
  </si>
  <si>
    <t>000 20249999000000151</t>
  </si>
  <si>
    <t>Прочие межбюджетные трансферты, передаваемые бюджетам сельских поселений</t>
  </si>
  <si>
    <t>000 20249999100000151</t>
  </si>
  <si>
    <t>БЕЗВОЗМЕЗДНЫЕ ПОСТУПЛЕНИЯ ОТ НЕГОСУДАРСТВЕННЫХ ОРГАНИЗАЦИЙ</t>
  </si>
  <si>
    <t>000 20400000000000000</t>
  </si>
  <si>
    <t>Безвозмездные поступления от негосударственных организаций в бюджеты сельских поселений</t>
  </si>
  <si>
    <t>000 20405000100000180</t>
  </si>
  <si>
    <t>Прочие безвозмездные поступления от негосударственных организаций в бюджеты сельских поселений</t>
  </si>
  <si>
    <t>000 20405099100000180</t>
  </si>
  <si>
    <t>Безвозмездные поступления от негосударственных организаций в бюджеты сельских поселений на реализацию проектов развития сельских поселений, основанных на местных инициативах</t>
  </si>
  <si>
    <t>000 20405099109000180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</si>
  <si>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</si>
  <si>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</si>
  <si>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</si>
  <si>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000 20705000100000180</t>
  </si>
  <si>
    <t>000 20705030100000180</t>
  </si>
  <si>
    <t>Безвозмездные поступления в бюджеты сельских поселений на реализацию проектов развития сельских поселений, основанных на местных инициативах</t>
  </si>
  <si>
    <t>000 20705030109000180</t>
  </si>
  <si>
    <t>Субсидии бюджетам бюджетной системы Российской Федерации</t>
  </si>
  <si>
    <t>Субсидии бюджетам сельских поселений на реализацию проектов развития общественной инфраструктуры , основанных на местных инициативах</t>
  </si>
  <si>
    <t>Бездвоздмездные поступления бюджетам  бюджетной системы Российской Федерации</t>
  </si>
  <si>
    <t>Безвоздмездные поступления в бюджеты сельских поселений на реализацию проектов развития общественной инфраструктуры,основанных на местных инициативах</t>
  </si>
  <si>
    <t>Приложение N 6</t>
  </si>
  <si>
    <t>к решению совета депутатов</t>
  </si>
  <si>
    <t>от     22    ноября   2018 года N 123</t>
  </si>
  <si>
    <t>Распределение бюджетных ассигнований бюджета сельсовета на 2019 год и на плановый период 2020 и 2021 года по разделам, подразделам расходов классификации расходов бюджета</t>
  </si>
  <si>
    <t/>
  </si>
  <si>
    <t>Наименование</t>
  </si>
  <si>
    <t>РЗ</t>
  </si>
  <si>
    <t>ПР</t>
  </si>
  <si>
    <t>КЦСР</t>
  </si>
  <si>
    <t>КВР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</si>
  <si>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</si>
  <si>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</si>
  <si>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</si>
  <si>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</si>
  <si>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</si>
  <si>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</si>
  <si>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</si>
  <si>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</si>
  <si>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</si>
  <si>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</si>
  <si>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</si>
  <si>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ЖИЛИЩНО-КОММУНАЛЬНОЕ ХОЗЯЙСТВО</t>
  </si>
  <si>
    <t>Благоустройство</t>
  </si>
  <si>
    <t>КУЛЬТУРА, КИНЕМАТОГРАФИЯ</t>
  </si>
  <si>
    <t>Культура</t>
  </si>
  <si>
    <t>ИТОГО РАСХОДОВ</t>
  </si>
  <si>
    <t>Приложение  N 7</t>
  </si>
  <si>
    <t>от        22   ноября   2018 г.N123</t>
  </si>
  <si>
    <t>Распределение бюджетных ассигнований бюджета сельсовета на 2018 год и на плановый период 2019 и 2020 года по разделам, подразделам расходов классификации расходов бюджета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</si>
  <si>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2018-2021г"</t>
  </si>
  <si>
    <t>Подпрограмма "Осуществление деятельности аппарата управления администрации муниципального образования Петровский сельсовет"</t>
  </si>
  <si>
    <t>Глава муниципального образования</t>
  </si>
  <si>
    <t>Расходы на выплаты персоналу государственных (муниципальных) органов</t>
  </si>
  <si>
    <t>Аппарат администрации муниципального образования</t>
  </si>
  <si>
    <t>120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</si>
  <si>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</si>
  <si>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</si>
  <si>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</si>
  <si>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Межбюджетные трансферты на осуществление части переданных в район полномочий по внешнему муниципальному контролю</t>
  </si>
  <si>
    <t>Подпрограмма "Обеспечение осуществления части, переданных органами власти другого уровня, полномочий"</t>
  </si>
  <si>
    <t xml:space="preserve">Осуществление первичного воинского учета на территориях, где отсутствуют военные комиссариаты </t>
  </si>
  <si>
    <t>Подпрограмма  "Обеспечение пожарной безопасности на территории муниципального образования Петровский сельсовет"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</si>
  <si>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</si>
  <si>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Непрограммное направление расходов (непрограммные мероприятия)</t>
  </si>
  <si>
    <t xml:space="preserve">Меры поддержки добровольных народных дружин </t>
  </si>
  <si>
    <t>Подпрограмма "Развитие дорожного хозяйства на территории муниципального образования Петровский сельсовет"</t>
  </si>
  <si>
    <t>Содержание и ремонт,  капитальный ремонт автомобильных дорог общего пользования и искусственных сооружений на них</t>
  </si>
  <si>
    <t>Подпрограмма "Благоустройство территории муниципального образования Петровский сельсовет"</t>
  </si>
  <si>
    <t>Финансовое обеспечение мероприятий по благоустройству территорий муниципального образования поселения</t>
  </si>
  <si>
    <t>Реализация проектов развития общественной инфраструктуры, основанных на местных инициативах</t>
  </si>
  <si>
    <t xml:space="preserve">635 П5 S0990 </t>
  </si>
  <si>
    <t>Подпрограмма "Развитие культуры на территории муниципального образования Петровский сельсовет"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</si>
  <si>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</si>
  <si>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540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</si>
  <si>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</si>
  <si>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000 20229999109000150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</si>
</sst>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_ ;\-#,##0\ "/>
    <numFmt numFmtId="165" formatCode="&quot;&quot;###,##0.00"/>
    <numFmt numFmtId="166" formatCode="000000"/>
    <numFmt numFmtId="167" formatCode="000"/>
    <numFmt numFmtId="168" formatCode="00"/>
    <numFmt numFmtId="169" formatCode="0000000000"/>
    <numFmt numFmtId="170" formatCode="0000"/>
  </numFmts>
  <fonts count="19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</font>
    <font>
      <sz val="8"/>
      <color indexed="8"/>
      <name val="Arial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0" fontId="10" fillId="0" borderId="0"/>
  </cellStyleXfs>
  <cellXfs count="126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7" fillId="0" borderId="0" xfId="0" applyFont="1"/>
    <xf numFmtId="0" fontId="2" fillId="0" borderId="0" xfId="0" quotePrefix="1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1" fontId="2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0" fillId="0" borderId="0" xfId="3" applyFill="1"/>
    <xf numFmtId="0" fontId="10" fillId="0" borderId="0" xfId="3" applyFill="1" applyAlignment="1">
      <alignment horizontal="right"/>
    </xf>
    <xf numFmtId="0" fontId="10" fillId="0" borderId="0" xfId="3"/>
    <xf numFmtId="0" fontId="8" fillId="0" borderId="0" xfId="3" applyFont="1" applyFill="1" applyAlignment="1">
      <alignment horizontal="right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left" vertical="top" wrapText="1"/>
    </xf>
    <xf numFmtId="0" fontId="11" fillId="0" borderId="8" xfId="3" applyFont="1" applyFill="1" applyBorder="1" applyAlignment="1">
      <alignment horizontal="center" wrapText="1"/>
    </xf>
    <xf numFmtId="165" fontId="12" fillId="0" borderId="8" xfId="3" applyNumberFormat="1" applyFont="1" applyFill="1" applyBorder="1" applyAlignment="1">
      <alignment horizontal="right" wrapText="1"/>
    </xf>
    <xf numFmtId="165" fontId="12" fillId="0" borderId="9" xfId="3" applyNumberFormat="1" applyFont="1" applyFill="1" applyBorder="1" applyAlignment="1">
      <alignment horizontal="right" wrapText="1"/>
    </xf>
    <xf numFmtId="0" fontId="11" fillId="0" borderId="10" xfId="3" applyFont="1" applyFill="1" applyBorder="1" applyAlignment="1">
      <alignment horizontal="left" vertical="top" wrapText="1"/>
    </xf>
    <xf numFmtId="0" fontId="11" fillId="0" borderId="11" xfId="3" applyFont="1" applyFill="1" applyBorder="1" applyAlignment="1">
      <alignment horizontal="center" wrapText="1"/>
    </xf>
    <xf numFmtId="165" fontId="11" fillId="0" borderId="8" xfId="3" applyNumberFormat="1" applyFont="1" applyFill="1" applyBorder="1" applyAlignment="1">
      <alignment horizontal="right" wrapText="1"/>
    </xf>
    <xf numFmtId="165" fontId="11" fillId="0" borderId="9" xfId="3" applyNumberFormat="1" applyFont="1" applyFill="1" applyBorder="1" applyAlignment="1">
      <alignment horizontal="right" wrapText="1"/>
    </xf>
    <xf numFmtId="0" fontId="11" fillId="0" borderId="12" xfId="3" applyFont="1" applyFill="1" applyBorder="1" applyAlignment="1">
      <alignment horizontal="center" wrapText="1"/>
    </xf>
    <xf numFmtId="0" fontId="11" fillId="0" borderId="13" xfId="3" applyFont="1" applyFill="1" applyBorder="1" applyAlignment="1">
      <alignment horizontal="left" vertical="top" wrapText="1"/>
    </xf>
    <xf numFmtId="0" fontId="11" fillId="0" borderId="14" xfId="3" applyFont="1" applyFill="1" applyBorder="1" applyAlignment="1">
      <alignment horizontal="left" vertical="top" wrapText="1"/>
    </xf>
    <xf numFmtId="0" fontId="11" fillId="0" borderId="15" xfId="3" applyFont="1" applyFill="1" applyBorder="1" applyAlignment="1">
      <alignment horizontal="center" wrapText="1"/>
    </xf>
    <xf numFmtId="165" fontId="11" fillId="0" borderId="16" xfId="3" applyNumberFormat="1" applyFont="1" applyFill="1" applyBorder="1" applyAlignment="1">
      <alignment horizontal="right" wrapText="1"/>
    </xf>
    <xf numFmtId="165" fontId="11" fillId="0" borderId="17" xfId="3" applyNumberFormat="1" applyFont="1" applyFill="1" applyBorder="1" applyAlignment="1">
      <alignment horizontal="right" wrapText="1"/>
    </xf>
    <xf numFmtId="0" fontId="13" fillId="0" borderId="1" xfId="3" applyFont="1" applyFill="1" applyBorder="1" applyAlignment="1">
      <alignment horizontal="left" vertical="top" wrapText="1"/>
    </xf>
    <xf numFmtId="166" fontId="12" fillId="0" borderId="1" xfId="3" applyNumberFormat="1" applyFont="1" applyFill="1" applyBorder="1" applyAlignment="1">
      <alignment horizontal="center" wrapText="1"/>
    </xf>
    <xf numFmtId="165" fontId="12" fillId="0" borderId="1" xfId="3" applyNumberFormat="1" applyFont="1" applyFill="1" applyBorder="1" applyAlignment="1">
      <alignment horizontal="right" wrapText="1"/>
    </xf>
    <xf numFmtId="166" fontId="13" fillId="0" borderId="1" xfId="3" applyNumberFormat="1" applyFont="1" applyFill="1" applyBorder="1" applyAlignment="1">
      <alignment horizontal="center" wrapText="1"/>
    </xf>
    <xf numFmtId="165" fontId="13" fillId="0" borderId="1" xfId="3" applyNumberFormat="1" applyFont="1" applyFill="1" applyBorder="1" applyAlignment="1">
      <alignment horizontal="right" wrapText="1"/>
    </xf>
    <xf numFmtId="0" fontId="14" fillId="0" borderId="1" xfId="3" applyFont="1" applyFill="1" applyBorder="1"/>
    <xf numFmtId="166" fontId="14" fillId="0" borderId="1" xfId="3" applyNumberFormat="1" applyFont="1" applyFill="1" applyBorder="1" applyAlignment="1">
      <alignment horizontal="center"/>
    </xf>
    <xf numFmtId="2" fontId="14" fillId="0" borderId="1" xfId="3" applyNumberFormat="1" applyFont="1" applyFill="1" applyBorder="1"/>
    <xf numFmtId="0" fontId="15" fillId="0" borderId="0" xfId="3" applyFont="1"/>
    <xf numFmtId="0" fontId="13" fillId="0" borderId="10" xfId="3" applyFont="1" applyFill="1" applyBorder="1" applyAlignment="1">
      <alignment horizontal="left" vertical="top" wrapText="1"/>
    </xf>
    <xf numFmtId="166" fontId="16" fillId="0" borderId="1" xfId="3" applyNumberFormat="1" applyFont="1" applyFill="1" applyBorder="1" applyAlignment="1">
      <alignment horizontal="center"/>
    </xf>
    <xf numFmtId="2" fontId="16" fillId="0" borderId="1" xfId="3" applyNumberFormat="1" applyFont="1" applyFill="1" applyBorder="1"/>
    <xf numFmtId="0" fontId="8" fillId="0" borderId="0" xfId="1" applyFont="1" applyAlignment="1">
      <alignment horizontal="left" vertical="justify"/>
    </xf>
    <xf numFmtId="0" fontId="5" fillId="0" borderId="0" xfId="1" applyFont="1" applyAlignment="1">
      <alignment horizontal="left" vertical="justify"/>
    </xf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Protection="1">
      <protection hidden="1"/>
    </xf>
    <xf numFmtId="0" fontId="5" fillId="0" borderId="0" xfId="1" applyFont="1" applyAlignment="1" applyProtection="1">
      <alignment horizontal="right"/>
      <protection hidden="1"/>
    </xf>
    <xf numFmtId="0" fontId="15" fillId="0" borderId="0" xfId="1" applyNumberFormat="1" applyFont="1" applyFill="1" applyAlignment="1" applyProtection="1">
      <alignment horizontal="left"/>
      <protection hidden="1"/>
    </xf>
    <xf numFmtId="0" fontId="15" fillId="0" borderId="0" xfId="1" applyNumberFormat="1" applyFont="1" applyFill="1" applyBorder="1" applyAlignment="1" applyProtection="1">
      <alignment horizontal="left"/>
      <protection hidden="1"/>
    </xf>
    <xf numFmtId="0" fontId="6" fillId="0" borderId="0" xfId="1" applyNumberFormat="1" applyFont="1" applyFill="1" applyAlignment="1" applyProtection="1">
      <alignment horizontal="left"/>
      <protection hidden="1"/>
    </xf>
    <xf numFmtId="0" fontId="6" fillId="0" borderId="0" xfId="1" applyNumberFormat="1" applyFont="1" applyFill="1" applyAlignment="1" applyProtection="1">
      <alignment horizontal="center" vertical="top"/>
      <protection hidden="1"/>
    </xf>
    <xf numFmtId="0" fontId="6" fillId="0" borderId="19" xfId="1" applyNumberFormat="1" applyFont="1" applyFill="1" applyBorder="1" applyAlignment="1" applyProtection="1">
      <alignment horizontal="center" vertical="top" wrapText="1"/>
      <protection hidden="1"/>
    </xf>
    <xf numFmtId="0" fontId="6" fillId="0" borderId="20" xfId="1" applyNumberFormat="1" applyFont="1" applyFill="1" applyBorder="1" applyAlignment="1" applyProtection="1">
      <alignment horizontal="center" vertical="top" wrapText="1"/>
      <protection hidden="1"/>
    </xf>
    <xf numFmtId="168" fontId="6" fillId="0" borderId="1" xfId="1" applyNumberFormat="1" applyFont="1" applyFill="1" applyBorder="1" applyAlignment="1" applyProtection="1">
      <alignment wrapText="1"/>
      <protection hidden="1"/>
    </xf>
    <xf numFmtId="169" fontId="6" fillId="0" borderId="1" xfId="1" applyNumberFormat="1" applyFont="1" applyFill="1" applyBorder="1" applyAlignment="1" applyProtection="1">
      <alignment horizontal="right" wrapText="1"/>
      <protection hidden="1"/>
    </xf>
    <xf numFmtId="167" fontId="6" fillId="0" borderId="1" xfId="1" applyNumberFormat="1" applyFont="1" applyFill="1" applyBorder="1" applyAlignment="1" applyProtection="1">
      <alignment horizontal="right" wrapText="1"/>
      <protection hidden="1"/>
    </xf>
    <xf numFmtId="4" fontId="6" fillId="0" borderId="1" xfId="1" applyNumberFormat="1" applyFont="1" applyFill="1" applyBorder="1" applyAlignment="1" applyProtection="1">
      <protection hidden="1"/>
    </xf>
    <xf numFmtId="4" fontId="6" fillId="0" borderId="6" xfId="1" applyNumberFormat="1" applyFont="1" applyFill="1" applyBorder="1" applyAlignment="1" applyProtection="1">
      <protection hidden="1"/>
    </xf>
    <xf numFmtId="167" fontId="5" fillId="0" borderId="5" xfId="1" applyNumberFormat="1" applyFont="1" applyFill="1" applyBorder="1" applyAlignment="1" applyProtection="1">
      <alignment horizontal="left" vertical="justify" wrapText="1"/>
      <protection hidden="1"/>
    </xf>
    <xf numFmtId="17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8" fontId="5" fillId="0" borderId="1" xfId="1" applyNumberFormat="1" applyFont="1" applyFill="1" applyBorder="1" applyAlignment="1" applyProtection="1">
      <alignment wrapText="1"/>
      <protection hidden="1"/>
    </xf>
    <xf numFmtId="169" fontId="5" fillId="0" borderId="1" xfId="1" applyNumberFormat="1" applyFont="1" applyFill="1" applyBorder="1" applyAlignment="1" applyProtection="1">
      <alignment horizontal="right" wrapText="1"/>
      <protection hidden="1"/>
    </xf>
    <xf numFmtId="167" fontId="5" fillId="0" borderId="1" xfId="1" applyNumberFormat="1" applyFont="1" applyFill="1" applyBorder="1" applyAlignment="1" applyProtection="1">
      <alignment horizontal="right" wrapText="1"/>
      <protection hidden="1"/>
    </xf>
    <xf numFmtId="4" fontId="5" fillId="0" borderId="1" xfId="1" applyNumberFormat="1" applyFont="1" applyFill="1" applyBorder="1" applyAlignment="1" applyProtection="1">
      <protection hidden="1"/>
    </xf>
    <xf numFmtId="4" fontId="5" fillId="0" borderId="6" xfId="1" applyNumberFormat="1" applyFont="1" applyFill="1" applyBorder="1" applyAlignment="1" applyProtection="1">
      <protection hidden="1"/>
    </xf>
    <xf numFmtId="0" fontId="6" fillId="0" borderId="25" xfId="1" applyNumberFormat="1" applyFont="1" applyFill="1" applyBorder="1" applyAlignment="1" applyProtection="1">
      <alignment horizontal="left" vertical="justify"/>
      <protection hidden="1"/>
    </xf>
    <xf numFmtId="0" fontId="5" fillId="0" borderId="26" xfId="1" applyNumberFormat="1" applyFont="1" applyFill="1" applyBorder="1" applyAlignment="1" applyProtection="1">
      <alignment wrapText="1"/>
      <protection hidden="1"/>
    </xf>
    <xf numFmtId="0" fontId="6" fillId="0" borderId="26" xfId="1" applyNumberFormat="1" applyFont="1" applyFill="1" applyBorder="1" applyAlignment="1" applyProtection="1">
      <alignment horizontal="right" wrapText="1"/>
      <protection hidden="1"/>
    </xf>
    <xf numFmtId="4" fontId="6" fillId="0" borderId="26" xfId="1" applyNumberFormat="1" applyFont="1" applyFill="1" applyBorder="1" applyAlignment="1" applyProtection="1">
      <protection hidden="1"/>
    </xf>
    <xf numFmtId="4" fontId="6" fillId="0" borderId="27" xfId="1" applyNumberFormat="1" applyFont="1" applyFill="1" applyBorder="1" applyAlignment="1" applyProtection="1">
      <protection hidden="1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17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17" fillId="0" borderId="0" xfId="0" applyFont="1"/>
    <xf numFmtId="169" fontId="18" fillId="0" borderId="1" xfId="0" applyNumberFormat="1" applyFont="1" applyBorder="1" applyAlignment="1">
      <alignment horizontal="right" vertical="center" wrapText="1"/>
    </xf>
    <xf numFmtId="170" fontId="6" fillId="0" borderId="22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2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22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6" xfId="1" applyNumberFormat="1" applyFont="1" applyFill="1" applyBorder="1" applyAlignment="1" applyProtection="1">
      <alignment horizontal="left" vertical="justify"/>
      <protection hidden="1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5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2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0" fillId="0" borderId="0" xfId="3" applyFill="1" applyAlignment="1">
      <alignment horizontal="center"/>
    </xf>
    <xf numFmtId="0" fontId="10" fillId="0" borderId="0" xfId="3" applyFill="1" applyAlignment="1">
      <alignment horizontal="center" vertical="distributed"/>
    </xf>
    <xf numFmtId="0" fontId="6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0" applyFont="1" applyAlignment="1">
      <alignment horizontal="center" wrapText="1"/>
    </xf>
    <xf numFmtId="167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8" xfId="1" applyNumberFormat="1" applyFont="1" applyFill="1" applyBorder="1" applyAlignment="1" applyProtection="1">
      <alignment horizontal="center" vertical="justify"/>
      <protection hidden="1"/>
    </xf>
    <xf numFmtId="0" fontId="6" fillId="0" borderId="19" xfId="1" applyNumberFormat="1" applyFont="1" applyFill="1" applyBorder="1" applyAlignment="1" applyProtection="1">
      <alignment horizontal="center" vertical="justify"/>
      <protection hidden="1"/>
    </xf>
    <xf numFmtId="167" fontId="6" fillId="0" borderId="5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21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22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23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24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22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23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6" xfId="1" applyNumberFormat="1" applyFont="1" applyFill="1" applyBorder="1" applyAlignment="1" applyProtection="1">
      <alignment horizontal="left" vertical="justify"/>
      <protection hidden="1"/>
    </xf>
    <xf numFmtId="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4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2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3" xfId="1" applyNumberFormat="1" applyFont="1" applyFill="1" applyBorder="1" applyAlignment="1" applyProtection="1">
      <alignment horizontal="left" vertical="justify" wrapText="1"/>
      <protection hidden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81122123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workbookViewId="0"/>
  </sheetViews>
  <sheetFormatPr defaultRowHeight="12.75" x14ac:dyDescent="0.2"/>
  <cols>
    <col min="1" max="1" width="31.140625" customWidth="1"/>
    <col min="2" max="2" width="49.42578125" customWidth="1"/>
    <col min="3" max="3" width="11.7109375" customWidth="1"/>
    <col min="4" max="4" width="12.140625" customWidth="1"/>
    <col min="5" max="5" width="14.28515625" customWidth="1"/>
    <col min="6" max="7" width="9.140625" customWidth="1"/>
  </cols>
  <sheetData>
    <row r="1" spans="1:5" ht="26.25" customHeight="1" x14ac:dyDescent="0.25">
      <c r="A1" s="1"/>
      <c r="B1" s="1"/>
      <c r="C1" s="5" t="s">
        <v>1</v>
      </c>
      <c r="D1" s="5"/>
      <c r="E1" s="5"/>
    </row>
    <row r="2" spans="1:5" ht="18.75" customHeight="1" x14ac:dyDescent="0.25">
      <c r="A2" s="1"/>
      <c r="B2" s="1"/>
      <c r="C2" s="5" t="s">
        <v>0</v>
      </c>
      <c r="D2" s="5"/>
      <c r="E2" s="5"/>
    </row>
    <row r="3" spans="1:5" ht="21.75" customHeight="1" x14ac:dyDescent="0.25">
      <c r="A3" s="1"/>
      <c r="B3" s="1"/>
      <c r="C3" s="5" t="s">
        <v>26</v>
      </c>
      <c r="D3" s="5"/>
      <c r="E3" s="6"/>
    </row>
    <row r="4" spans="1:5" ht="18" customHeight="1" x14ac:dyDescent="0.25">
      <c r="A4" s="1"/>
      <c r="B4" s="1"/>
      <c r="C4" s="7" t="s">
        <v>27</v>
      </c>
      <c r="D4" s="7"/>
      <c r="E4" s="7"/>
    </row>
    <row r="5" spans="1:5" ht="33.75" hidden="1" customHeight="1" x14ac:dyDescent="0.2">
      <c r="A5" s="1"/>
      <c r="B5" s="1"/>
      <c r="C5" s="6"/>
      <c r="D5" s="6"/>
      <c r="E5" s="6"/>
    </row>
    <row r="6" spans="1:5" ht="37.5" customHeight="1" x14ac:dyDescent="0.3">
      <c r="A6" s="101" t="s">
        <v>2</v>
      </c>
      <c r="B6" s="102"/>
      <c r="C6" s="102"/>
      <c r="D6" s="2"/>
      <c r="E6" s="2"/>
    </row>
    <row r="7" spans="1:5" ht="18.75" x14ac:dyDescent="0.3">
      <c r="A7" s="103" t="s">
        <v>25</v>
      </c>
      <c r="B7" s="103"/>
      <c r="C7" s="103"/>
      <c r="D7" s="3"/>
      <c r="E7" s="3"/>
    </row>
    <row r="8" spans="1:5" ht="1.5" customHeight="1" x14ac:dyDescent="0.2">
      <c r="A8" s="4"/>
      <c r="B8" s="1"/>
      <c r="C8" s="1"/>
      <c r="D8" s="1"/>
      <c r="E8" s="1"/>
    </row>
    <row r="9" spans="1:5" hidden="1" x14ac:dyDescent="0.2">
      <c r="A9" s="4"/>
      <c r="B9" s="1"/>
      <c r="C9" s="1"/>
      <c r="D9" s="1"/>
      <c r="E9" s="1"/>
    </row>
    <row r="10" spans="1:5" ht="61.5" customHeight="1" x14ac:dyDescent="0.2">
      <c r="A10" s="8" t="s">
        <v>3</v>
      </c>
      <c r="B10" s="8" t="s">
        <v>4</v>
      </c>
      <c r="C10" s="9">
        <v>2019</v>
      </c>
      <c r="D10" s="8">
        <v>2020</v>
      </c>
      <c r="E10" s="8">
        <v>2021</v>
      </c>
    </row>
    <row r="11" spans="1:5" ht="46.5" customHeight="1" x14ac:dyDescent="0.25">
      <c r="A11" s="8" t="s">
        <v>5</v>
      </c>
      <c r="B11" s="10" t="s">
        <v>6</v>
      </c>
      <c r="C11" s="11">
        <v>0</v>
      </c>
      <c r="D11" s="12">
        <v>0</v>
      </c>
      <c r="E11" s="12">
        <v>0</v>
      </c>
    </row>
    <row r="12" spans="1:5" ht="39.75" customHeight="1" x14ac:dyDescent="0.25">
      <c r="A12" s="13" t="s">
        <v>7</v>
      </c>
      <c r="B12" s="14" t="s">
        <v>8</v>
      </c>
      <c r="C12" s="11">
        <f>C13+C17</f>
        <v>0</v>
      </c>
      <c r="D12" s="12">
        <v>0</v>
      </c>
      <c r="E12" s="12">
        <v>0</v>
      </c>
    </row>
    <row r="13" spans="1:5" ht="21.75" customHeight="1" x14ac:dyDescent="0.25">
      <c r="A13" s="13" t="s">
        <v>9</v>
      </c>
      <c r="B13" s="14" t="s">
        <v>10</v>
      </c>
      <c r="C13" s="16">
        <v>-7367125</v>
      </c>
      <c r="D13" s="15">
        <v>-6425400</v>
      </c>
      <c r="E13" s="12">
        <v>-6629900</v>
      </c>
    </row>
    <row r="14" spans="1:5" ht="24.75" customHeight="1" x14ac:dyDescent="0.25">
      <c r="A14" s="13" t="s">
        <v>11</v>
      </c>
      <c r="B14" s="14" t="s">
        <v>12</v>
      </c>
      <c r="C14" s="16">
        <v>-7367125</v>
      </c>
      <c r="D14" s="15">
        <v>-6425400</v>
      </c>
      <c r="E14" s="12">
        <v>-6629900</v>
      </c>
    </row>
    <row r="15" spans="1:5" ht="31.5" customHeight="1" x14ac:dyDescent="0.25">
      <c r="A15" s="13" t="s">
        <v>13</v>
      </c>
      <c r="B15" s="14" t="s">
        <v>14</v>
      </c>
      <c r="C15" s="16">
        <v>-7367125</v>
      </c>
      <c r="D15" s="15">
        <v>-6425400</v>
      </c>
      <c r="E15" s="12">
        <v>-6629900</v>
      </c>
    </row>
    <row r="16" spans="1:5" ht="31.5" x14ac:dyDescent="0.25">
      <c r="A16" s="13" t="s">
        <v>15</v>
      </c>
      <c r="B16" s="14" t="s">
        <v>16</v>
      </c>
      <c r="C16" s="16">
        <v>-7367125</v>
      </c>
      <c r="D16" s="15">
        <v>-6425400</v>
      </c>
      <c r="E16" s="12">
        <v>-6629900</v>
      </c>
    </row>
    <row r="17" spans="1:5" ht="25.5" customHeight="1" x14ac:dyDescent="0.25">
      <c r="A17" s="13" t="s">
        <v>17</v>
      </c>
      <c r="B17" s="14" t="s">
        <v>18</v>
      </c>
      <c r="C17" s="16">
        <v>7367125</v>
      </c>
      <c r="D17" s="15">
        <v>6425400</v>
      </c>
      <c r="E17" s="12">
        <v>6629900</v>
      </c>
    </row>
    <row r="18" spans="1:5" ht="23.25" customHeight="1" x14ac:dyDescent="0.25">
      <c r="A18" s="13" t="s">
        <v>19</v>
      </c>
      <c r="B18" s="14" t="s">
        <v>20</v>
      </c>
      <c r="C18" s="16">
        <v>7367125</v>
      </c>
      <c r="D18" s="15">
        <v>6425400</v>
      </c>
      <c r="E18" s="12">
        <v>6629900</v>
      </c>
    </row>
    <row r="19" spans="1:5" ht="23.25" customHeight="1" x14ac:dyDescent="0.25">
      <c r="A19" s="13" t="s">
        <v>21</v>
      </c>
      <c r="B19" s="14" t="s">
        <v>22</v>
      </c>
      <c r="C19" s="17">
        <v>7367125</v>
      </c>
      <c r="D19" s="15">
        <v>6425400</v>
      </c>
      <c r="E19" s="12">
        <v>6629900</v>
      </c>
    </row>
    <row r="20" spans="1:5" ht="41.25" customHeight="1" x14ac:dyDescent="0.2">
      <c r="A20" s="13" t="s">
        <v>23</v>
      </c>
      <c r="B20" s="14" t="s">
        <v>24</v>
      </c>
      <c r="C20" s="17">
        <v>7367125</v>
      </c>
      <c r="D20" s="18">
        <v>6425400</v>
      </c>
      <c r="E20" s="19">
        <v>6629900</v>
      </c>
    </row>
    <row r="21" spans="1:5" x14ac:dyDescent="0.2">
      <c r="A21" s="1"/>
      <c r="B21" s="1"/>
      <c r="C21" s="1"/>
      <c r="D21" s="1"/>
      <c r="E21" s="1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  <row r="37" spans="1:5" x14ac:dyDescent="0.2">
      <c r="A37" s="1"/>
      <c r="B37" s="1"/>
      <c r="C37" s="1"/>
      <c r="D37" s="1"/>
      <c r="E37" s="1"/>
    </row>
    <row r="38" spans="1:5" x14ac:dyDescent="0.2">
      <c r="A38" s="1"/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x14ac:dyDescent="0.2">
      <c r="A41" s="1"/>
      <c r="B41" s="1"/>
      <c r="C41" s="1"/>
      <c r="D41" s="1"/>
      <c r="E41" s="1"/>
    </row>
    <row r="42" spans="1:5" x14ac:dyDescent="0.2">
      <c r="A42" s="1"/>
      <c r="B42" s="1"/>
      <c r="C42" s="1"/>
      <c r="D42" s="1"/>
      <c r="E42" s="1"/>
    </row>
    <row r="43" spans="1:5" x14ac:dyDescent="0.2">
      <c r="A43" s="1"/>
      <c r="B43" s="1"/>
      <c r="C43" s="1"/>
      <c r="D43" s="1"/>
      <c r="E43" s="1"/>
    </row>
    <row r="44" spans="1:5" x14ac:dyDescent="0.2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121"/>
  <sheetViews>
    <sheetView workbookViewId="0"/>
  </sheetViews>
  <sheetFormatPr defaultRowHeight="12.75" x14ac:dyDescent="0.2"/>
  <cols>
    <col min="1" max="1" width="71.42578125" style="20" customWidth="1"/>
    <col min="2" max="2" width="20.140625" style="20" customWidth="1"/>
    <col min="3" max="5" width="12.42578125" style="20" customWidth="1"/>
    <col min="6" max="16384" width="9.140625" style="22"/>
  </cols>
  <sheetData>
    <row r="1" spans="1:5" x14ac:dyDescent="0.2">
      <c r="E1" s="21" t="s">
        <v>28</v>
      </c>
    </row>
    <row r="2" spans="1:5" x14ac:dyDescent="0.2">
      <c r="E2" s="21" t="s">
        <v>29</v>
      </c>
    </row>
    <row r="3" spans="1:5" x14ac:dyDescent="0.2">
      <c r="E3" s="21" t="s">
        <v>30</v>
      </c>
    </row>
    <row r="4" spans="1:5" x14ac:dyDescent="0.2">
      <c r="D4" s="104" t="s">
        <v>31</v>
      </c>
      <c r="E4" s="104"/>
    </row>
    <row r="6" spans="1:5" ht="27" customHeight="1" x14ac:dyDescent="0.2">
      <c r="A6" s="105" t="s">
        <v>32</v>
      </c>
      <c r="B6" s="105"/>
      <c r="C6" s="105"/>
      <c r="D6" s="105"/>
      <c r="E6" s="105"/>
    </row>
    <row r="8" spans="1:5" ht="13.5" thickBot="1" x14ac:dyDescent="0.25">
      <c r="E8" s="23" t="s">
        <v>33</v>
      </c>
    </row>
    <row r="9" spans="1:5" ht="33.75" x14ac:dyDescent="0.2">
      <c r="A9" s="24" t="s">
        <v>34</v>
      </c>
      <c r="B9" s="25" t="s">
        <v>35</v>
      </c>
      <c r="C9" s="25">
        <v>2019</v>
      </c>
      <c r="D9" s="25">
        <v>2020</v>
      </c>
      <c r="E9" s="26">
        <v>2021</v>
      </c>
    </row>
    <row r="10" spans="1:5" x14ac:dyDescent="0.2">
      <c r="A10" s="27" t="s">
        <v>36</v>
      </c>
      <c r="B10" s="28" t="s">
        <v>37</v>
      </c>
      <c r="C10" s="28" t="s">
        <v>38</v>
      </c>
      <c r="D10" s="28" t="s">
        <v>38</v>
      </c>
      <c r="E10" s="29" t="s">
        <v>38</v>
      </c>
    </row>
    <row r="11" spans="1:5" ht="22.5" x14ac:dyDescent="0.2">
      <c r="A11" s="30" t="s">
        <v>39</v>
      </c>
      <c r="B11" s="31" t="s">
        <v>40</v>
      </c>
      <c r="C11" s="32">
        <f>C12+C89</f>
        <v>7487125</v>
      </c>
      <c r="D11" s="32">
        <f>D12+D89</f>
        <v>6425400</v>
      </c>
      <c r="E11" s="33">
        <f>E12+E89</f>
        <v>6629900</v>
      </c>
    </row>
    <row r="12" spans="1:5" x14ac:dyDescent="0.2">
      <c r="A12" s="34" t="s">
        <v>41</v>
      </c>
      <c r="B12" s="35" t="s">
        <v>42</v>
      </c>
      <c r="C12" s="32">
        <f>C13+C19+C25+C39</f>
        <v>2510600</v>
      </c>
      <c r="D12" s="32">
        <f>D13+D19+D26+D35+D40+D43</f>
        <v>2681000</v>
      </c>
      <c r="E12" s="33">
        <f>E13+E19+E26+E35+E40+E43</f>
        <v>3058000</v>
      </c>
    </row>
    <row r="13" spans="1:5" x14ac:dyDescent="0.2">
      <c r="A13" s="34" t="s">
        <v>43</v>
      </c>
      <c r="B13" s="35" t="s">
        <v>44</v>
      </c>
      <c r="C13" s="32">
        <v>713000</v>
      </c>
      <c r="D13" s="32">
        <v>744000</v>
      </c>
      <c r="E13" s="33">
        <v>778000</v>
      </c>
    </row>
    <row r="14" spans="1:5" x14ac:dyDescent="0.2">
      <c r="A14" s="34" t="s">
        <v>45</v>
      </c>
      <c r="B14" s="35" t="s">
        <v>46</v>
      </c>
      <c r="C14" s="36">
        <v>713000</v>
      </c>
      <c r="D14" s="36">
        <v>744000</v>
      </c>
      <c r="E14" s="37">
        <v>778000</v>
      </c>
    </row>
    <row r="15" spans="1:5" ht="45" x14ac:dyDescent="0.2">
      <c r="A15" s="34" t="s">
        <v>47</v>
      </c>
      <c r="B15" s="35" t="s">
        <v>48</v>
      </c>
      <c r="C15" s="36">
        <v>713000</v>
      </c>
      <c r="D15" s="36">
        <v>744000</v>
      </c>
      <c r="E15" s="37">
        <v>778000</v>
      </c>
    </row>
    <row r="16" spans="1:5" ht="45" x14ac:dyDescent="0.2">
      <c r="A16" s="34" t="s">
        <v>47</v>
      </c>
      <c r="B16" s="35" t="s">
        <v>49</v>
      </c>
      <c r="C16" s="36">
        <v>713000</v>
      </c>
      <c r="D16" s="36">
        <v>744000</v>
      </c>
      <c r="E16" s="37">
        <v>778000</v>
      </c>
    </row>
    <row r="17" spans="1:5" ht="56.25" hidden="1" x14ac:dyDescent="0.2">
      <c r="A17" s="34" t="s">
        <v>50</v>
      </c>
      <c r="B17" s="35" t="s">
        <v>51</v>
      </c>
      <c r="C17" s="36" t="e">
        <f>#REF!</f>
        <v>#REF!</v>
      </c>
      <c r="D17" s="36" t="e">
        <f>#REF!</f>
        <v>#REF!</v>
      </c>
      <c r="E17" s="37" t="e">
        <f>#REF!</f>
        <v>#REF!</v>
      </c>
    </row>
    <row r="18" spans="1:5" ht="22.5" hidden="1" x14ac:dyDescent="0.2">
      <c r="A18" s="34" t="s">
        <v>52</v>
      </c>
      <c r="B18" s="35" t="s">
        <v>53</v>
      </c>
      <c r="C18" s="36" t="e">
        <f>#REF!</f>
        <v>#REF!</v>
      </c>
      <c r="D18" s="36" t="e">
        <f>#REF!</f>
        <v>#REF!</v>
      </c>
      <c r="E18" s="37" t="e">
        <f>#REF!</f>
        <v>#REF!</v>
      </c>
    </row>
    <row r="19" spans="1:5" ht="22.5" x14ac:dyDescent="0.2">
      <c r="A19" s="34" t="s">
        <v>54</v>
      </c>
      <c r="B19" s="35" t="s">
        <v>55</v>
      </c>
      <c r="C19" s="32">
        <f>C20</f>
        <v>615600</v>
      </c>
      <c r="D19" s="32">
        <f>D20</f>
        <v>774000</v>
      </c>
      <c r="E19" s="33">
        <f>E20</f>
        <v>1104000</v>
      </c>
    </row>
    <row r="20" spans="1:5" ht="22.5" x14ac:dyDescent="0.2">
      <c r="A20" s="34" t="s">
        <v>56</v>
      </c>
      <c r="B20" s="35" t="s">
        <v>57</v>
      </c>
      <c r="C20" s="36">
        <f>C21+C22+C23+C24</f>
        <v>615600</v>
      </c>
      <c r="D20" s="36">
        <f>D21+D22+D23+D24</f>
        <v>774000</v>
      </c>
      <c r="E20" s="37">
        <f>E21+E22+E23+E24</f>
        <v>1104000</v>
      </c>
    </row>
    <row r="21" spans="1:5" ht="33.75" x14ac:dyDescent="0.2">
      <c r="A21" s="34" t="s">
        <v>58</v>
      </c>
      <c r="B21" s="35" t="s">
        <v>59</v>
      </c>
      <c r="C21" s="36">
        <v>227200</v>
      </c>
      <c r="D21" s="36">
        <v>293500</v>
      </c>
      <c r="E21" s="37">
        <v>417600</v>
      </c>
    </row>
    <row r="22" spans="1:5" ht="45" x14ac:dyDescent="0.2">
      <c r="A22" s="34" t="s">
        <v>60</v>
      </c>
      <c r="B22" s="35" t="s">
        <v>61</v>
      </c>
      <c r="C22" s="36">
        <v>1600</v>
      </c>
      <c r="D22" s="36">
        <v>1900</v>
      </c>
      <c r="E22" s="37">
        <v>2700</v>
      </c>
    </row>
    <row r="23" spans="1:5" ht="33.75" x14ac:dyDescent="0.2">
      <c r="A23" s="34" t="s">
        <v>62</v>
      </c>
      <c r="B23" s="35" t="s">
        <v>63</v>
      </c>
      <c r="C23" s="36">
        <v>463800</v>
      </c>
      <c r="D23" s="36">
        <v>577500</v>
      </c>
      <c r="E23" s="37">
        <v>821200</v>
      </c>
    </row>
    <row r="24" spans="1:5" ht="33.75" x14ac:dyDescent="0.2">
      <c r="A24" s="34" t="s">
        <v>64</v>
      </c>
      <c r="B24" s="35" t="s">
        <v>65</v>
      </c>
      <c r="C24" s="36">
        <v>-77000</v>
      </c>
      <c r="D24" s="36">
        <v>-98900</v>
      </c>
      <c r="E24" s="37">
        <v>-137500</v>
      </c>
    </row>
    <row r="25" spans="1:5" x14ac:dyDescent="0.2">
      <c r="A25" s="34" t="s">
        <v>66</v>
      </c>
      <c r="B25" s="35" t="s">
        <v>67</v>
      </c>
      <c r="C25" s="36">
        <f>C26+C35</f>
        <v>338000</v>
      </c>
      <c r="D25" s="36">
        <f>D26+D29</f>
        <v>63000</v>
      </c>
      <c r="E25" s="37">
        <f>E26+E29</f>
        <v>66000</v>
      </c>
    </row>
    <row r="26" spans="1:5" x14ac:dyDescent="0.2">
      <c r="A26" s="34" t="s">
        <v>68</v>
      </c>
      <c r="B26" s="35" t="s">
        <v>69</v>
      </c>
      <c r="C26" s="32">
        <v>60000</v>
      </c>
      <c r="D26" s="32">
        <v>63000</v>
      </c>
      <c r="E26" s="33">
        <v>66000</v>
      </c>
    </row>
    <row r="27" spans="1:5" ht="22.5" x14ac:dyDescent="0.2">
      <c r="A27" s="34" t="s">
        <v>70</v>
      </c>
      <c r="B27" s="35" t="s">
        <v>71</v>
      </c>
      <c r="C27" s="36">
        <v>60000</v>
      </c>
      <c r="D27" s="36">
        <v>63000</v>
      </c>
      <c r="E27" s="37">
        <v>66000</v>
      </c>
    </row>
    <row r="28" spans="1:5" ht="22.5" x14ac:dyDescent="0.2">
      <c r="A28" s="34" t="s">
        <v>70</v>
      </c>
      <c r="B28" s="35" t="s">
        <v>72</v>
      </c>
      <c r="C28" s="36">
        <v>60000</v>
      </c>
      <c r="D28" s="36">
        <v>63000</v>
      </c>
      <c r="E28" s="37">
        <v>66000</v>
      </c>
    </row>
    <row r="29" spans="1:5" ht="22.5" x14ac:dyDescent="0.2">
      <c r="A29" s="34" t="s">
        <v>70</v>
      </c>
      <c r="B29" s="35" t="s">
        <v>73</v>
      </c>
      <c r="C29" s="36"/>
      <c r="D29" s="36"/>
      <c r="E29" s="37"/>
    </row>
    <row r="30" spans="1:5" ht="22.5" hidden="1" x14ac:dyDescent="0.2">
      <c r="A30" s="34" t="s">
        <v>74</v>
      </c>
      <c r="B30" s="35" t="s">
        <v>75</v>
      </c>
      <c r="C30" s="36" t="e">
        <f>#REF!</f>
        <v>#REF!</v>
      </c>
      <c r="D30" s="36" t="e">
        <f>#REF!</f>
        <v>#REF!</v>
      </c>
      <c r="E30" s="37" t="e">
        <f>#REF!</f>
        <v>#REF!</v>
      </c>
    </row>
    <row r="31" spans="1:5" ht="22.5" hidden="1" x14ac:dyDescent="0.2">
      <c r="A31" s="34" t="s">
        <v>76</v>
      </c>
      <c r="B31" s="35" t="s">
        <v>77</v>
      </c>
      <c r="C31" s="36" t="e">
        <f>#REF!</f>
        <v>#REF!</v>
      </c>
      <c r="D31" s="36" t="e">
        <f>#REF!</f>
        <v>#REF!</v>
      </c>
      <c r="E31" s="37" t="e">
        <f>#REF!</f>
        <v>#REF!</v>
      </c>
    </row>
    <row r="32" spans="1:5" ht="22.5" hidden="1" x14ac:dyDescent="0.2">
      <c r="A32" s="34" t="s">
        <v>76</v>
      </c>
      <c r="B32" s="35" t="s">
        <v>78</v>
      </c>
      <c r="C32" s="36" t="e">
        <f>#REF!</f>
        <v>#REF!</v>
      </c>
      <c r="D32" s="36" t="e">
        <f>#REF!</f>
        <v>#REF!</v>
      </c>
      <c r="E32" s="37" t="e">
        <f>#REF!</f>
        <v>#REF!</v>
      </c>
    </row>
    <row r="33" spans="1:5" ht="22.5" hidden="1" x14ac:dyDescent="0.2">
      <c r="A33" s="34" t="s">
        <v>76</v>
      </c>
      <c r="B33" s="35" t="s">
        <v>79</v>
      </c>
      <c r="C33" s="36" t="e">
        <f>#REF!</f>
        <v>#REF!</v>
      </c>
      <c r="D33" s="36" t="e">
        <f>#REF!</f>
        <v>#REF!</v>
      </c>
      <c r="E33" s="37" t="e">
        <f>#REF!</f>
        <v>#REF!</v>
      </c>
    </row>
    <row r="34" spans="1:5" ht="33.75" hidden="1" x14ac:dyDescent="0.2">
      <c r="A34" s="34" t="s">
        <v>80</v>
      </c>
      <c r="B34" s="35" t="s">
        <v>81</v>
      </c>
      <c r="C34" s="36" t="e">
        <f>#REF!</f>
        <v>#REF!</v>
      </c>
      <c r="D34" s="36" t="e">
        <f>#REF!</f>
        <v>#REF!</v>
      </c>
      <c r="E34" s="37" t="e">
        <f>#REF!</f>
        <v>#REF!</v>
      </c>
    </row>
    <row r="35" spans="1:5" x14ac:dyDescent="0.2">
      <c r="A35" s="34" t="s">
        <v>82</v>
      </c>
      <c r="B35" s="35" t="s">
        <v>83</v>
      </c>
      <c r="C35" s="32">
        <v>278000</v>
      </c>
      <c r="D35" s="32">
        <v>256000</v>
      </c>
      <c r="E35" s="33">
        <v>266000</v>
      </c>
    </row>
    <row r="36" spans="1:5" x14ac:dyDescent="0.2">
      <c r="A36" s="34" t="s">
        <v>82</v>
      </c>
      <c r="B36" s="35" t="s">
        <v>84</v>
      </c>
      <c r="C36" s="36">
        <v>278000</v>
      </c>
      <c r="D36" s="36">
        <v>256000</v>
      </c>
      <c r="E36" s="37">
        <v>266000</v>
      </c>
    </row>
    <row r="37" spans="1:5" x14ac:dyDescent="0.2">
      <c r="A37" s="34" t="s">
        <v>85</v>
      </c>
      <c r="B37" s="35" t="s">
        <v>86</v>
      </c>
      <c r="C37" s="36">
        <v>278000</v>
      </c>
      <c r="D37" s="36">
        <v>256000</v>
      </c>
      <c r="E37" s="37">
        <v>266000</v>
      </c>
    </row>
    <row r="38" spans="1:5" ht="22.5" hidden="1" x14ac:dyDescent="0.2">
      <c r="A38" s="34" t="s">
        <v>87</v>
      </c>
      <c r="B38" s="35" t="s">
        <v>88</v>
      </c>
      <c r="C38" s="36" t="e">
        <f>#REF!</f>
        <v>#REF!</v>
      </c>
      <c r="D38" s="36" t="e">
        <f>#REF!</f>
        <v>#REF!</v>
      </c>
      <c r="E38" s="37" t="e">
        <f>#REF!</f>
        <v>#REF!</v>
      </c>
    </row>
    <row r="39" spans="1:5" x14ac:dyDescent="0.2">
      <c r="A39" s="34" t="s">
        <v>89</v>
      </c>
      <c r="B39" s="35" t="s">
        <v>90</v>
      </c>
      <c r="C39" s="32">
        <f>C40+C43</f>
        <v>844000</v>
      </c>
      <c r="D39" s="32">
        <f>D40+D43</f>
        <v>844000</v>
      </c>
      <c r="E39" s="33">
        <f>E40+E43</f>
        <v>844000</v>
      </c>
    </row>
    <row r="40" spans="1:5" x14ac:dyDescent="0.2">
      <c r="A40" s="34" t="s">
        <v>91</v>
      </c>
      <c r="B40" s="35" t="s">
        <v>92</v>
      </c>
      <c r="C40" s="32">
        <v>153000</v>
      </c>
      <c r="D40" s="32">
        <v>153000</v>
      </c>
      <c r="E40" s="33">
        <v>153000</v>
      </c>
    </row>
    <row r="41" spans="1:5" ht="22.5" x14ac:dyDescent="0.2">
      <c r="A41" s="34" t="s">
        <v>93</v>
      </c>
      <c r="B41" s="35" t="s">
        <v>94</v>
      </c>
      <c r="C41" s="36">
        <v>153000</v>
      </c>
      <c r="D41" s="36">
        <v>153000</v>
      </c>
      <c r="E41" s="37">
        <v>153000</v>
      </c>
    </row>
    <row r="42" spans="1:5" ht="22.5" x14ac:dyDescent="0.2">
      <c r="A42" s="34" t="s">
        <v>95</v>
      </c>
      <c r="B42" s="35" t="s">
        <v>96</v>
      </c>
      <c r="C42" s="36">
        <v>153000</v>
      </c>
      <c r="D42" s="36">
        <v>153000</v>
      </c>
      <c r="E42" s="37">
        <v>153000</v>
      </c>
    </row>
    <row r="43" spans="1:5" x14ac:dyDescent="0.2">
      <c r="A43" s="34" t="s">
        <v>97</v>
      </c>
      <c r="B43" s="35" t="s">
        <v>98</v>
      </c>
      <c r="C43" s="32">
        <f>C44+C47</f>
        <v>691000</v>
      </c>
      <c r="D43" s="32">
        <f>D44+D47</f>
        <v>691000</v>
      </c>
      <c r="E43" s="33">
        <f>E44+E47</f>
        <v>691000</v>
      </c>
    </row>
    <row r="44" spans="1:5" x14ac:dyDescent="0.2">
      <c r="A44" s="34" t="s">
        <v>99</v>
      </c>
      <c r="B44" s="35" t="s">
        <v>100</v>
      </c>
      <c r="C44" s="36">
        <f>C46</f>
        <v>134000</v>
      </c>
      <c r="D44" s="36">
        <v>134000</v>
      </c>
      <c r="E44" s="37">
        <v>134000</v>
      </c>
    </row>
    <row r="45" spans="1:5" ht="22.5" x14ac:dyDescent="0.2">
      <c r="A45" s="34" t="s">
        <v>101</v>
      </c>
      <c r="B45" s="35" t="s">
        <v>102</v>
      </c>
      <c r="C45" s="36">
        <v>134000</v>
      </c>
      <c r="D45" s="36">
        <v>134000</v>
      </c>
      <c r="E45" s="37">
        <v>134000</v>
      </c>
    </row>
    <row r="46" spans="1:5" ht="33.75" x14ac:dyDescent="0.2">
      <c r="A46" s="34" t="s">
        <v>103</v>
      </c>
      <c r="B46" s="35" t="s">
        <v>104</v>
      </c>
      <c r="C46" s="36">
        <v>134000</v>
      </c>
      <c r="D46" s="36">
        <v>134000</v>
      </c>
      <c r="E46" s="37">
        <v>134000</v>
      </c>
    </row>
    <row r="47" spans="1:5" x14ac:dyDescent="0.2">
      <c r="A47" s="34" t="s">
        <v>105</v>
      </c>
      <c r="B47" s="35" t="s">
        <v>106</v>
      </c>
      <c r="C47" s="36">
        <v>557000</v>
      </c>
      <c r="D47" s="36">
        <f>D48</f>
        <v>557000</v>
      </c>
      <c r="E47" s="37">
        <v>557000</v>
      </c>
    </row>
    <row r="48" spans="1:5" ht="22.5" x14ac:dyDescent="0.2">
      <c r="A48" s="34" t="s">
        <v>107</v>
      </c>
      <c r="B48" s="35" t="s">
        <v>108</v>
      </c>
      <c r="C48" s="36">
        <v>557000</v>
      </c>
      <c r="D48" s="36">
        <v>557000</v>
      </c>
      <c r="E48" s="37">
        <v>557000</v>
      </c>
    </row>
    <row r="49" spans="1:5" ht="33.75" x14ac:dyDescent="0.2">
      <c r="A49" s="34" t="s">
        <v>109</v>
      </c>
      <c r="B49" s="35" t="s">
        <v>110</v>
      </c>
      <c r="C49" s="36">
        <v>557000</v>
      </c>
      <c r="D49" s="36">
        <v>557000</v>
      </c>
      <c r="E49" s="37">
        <v>557000</v>
      </c>
    </row>
    <row r="50" spans="1:5" hidden="1" x14ac:dyDescent="0.2">
      <c r="A50" s="34" t="s">
        <v>111</v>
      </c>
      <c r="B50" s="35" t="s">
        <v>112</v>
      </c>
      <c r="C50" s="36" t="e">
        <f>#REF!</f>
        <v>#REF!</v>
      </c>
      <c r="D50" s="36" t="e">
        <f>#REF!</f>
        <v>#REF!</v>
      </c>
      <c r="E50" s="37" t="e">
        <f>#REF!</f>
        <v>#REF!</v>
      </c>
    </row>
    <row r="51" spans="1:5" ht="22.5" hidden="1" x14ac:dyDescent="0.2">
      <c r="A51" s="34" t="s">
        <v>113</v>
      </c>
      <c r="B51" s="35" t="s">
        <v>114</v>
      </c>
      <c r="C51" s="36" t="e">
        <f>#REF!</f>
        <v>#REF!</v>
      </c>
      <c r="D51" s="36" t="e">
        <f>#REF!</f>
        <v>#REF!</v>
      </c>
      <c r="E51" s="37" t="e">
        <f>#REF!</f>
        <v>#REF!</v>
      </c>
    </row>
    <row r="52" spans="1:5" ht="33.75" hidden="1" x14ac:dyDescent="0.2">
      <c r="A52" s="34" t="s">
        <v>115</v>
      </c>
      <c r="B52" s="35" t="s">
        <v>116</v>
      </c>
      <c r="C52" s="36" t="e">
        <f>#REF!</f>
        <v>#REF!</v>
      </c>
      <c r="D52" s="36" t="e">
        <f>#REF!</f>
        <v>#REF!</v>
      </c>
      <c r="E52" s="37" t="e">
        <f>#REF!</f>
        <v>#REF!</v>
      </c>
    </row>
    <row r="53" spans="1:5" ht="22.5" hidden="1" x14ac:dyDescent="0.2">
      <c r="A53" s="34" t="s">
        <v>117</v>
      </c>
      <c r="B53" s="35" t="s">
        <v>118</v>
      </c>
      <c r="C53" s="36" t="e">
        <f>#REF!</f>
        <v>#REF!</v>
      </c>
      <c r="D53" s="36" t="e">
        <f>#REF!</f>
        <v>#REF!</v>
      </c>
      <c r="E53" s="37" t="e">
        <f>#REF!</f>
        <v>#REF!</v>
      </c>
    </row>
    <row r="54" spans="1:5" hidden="1" x14ac:dyDescent="0.2">
      <c r="A54" s="34" t="s">
        <v>119</v>
      </c>
      <c r="B54" s="35" t="s">
        <v>120</v>
      </c>
      <c r="C54" s="36" t="e">
        <f>#REF!</f>
        <v>#REF!</v>
      </c>
      <c r="D54" s="36" t="e">
        <f>#REF!</f>
        <v>#REF!</v>
      </c>
      <c r="E54" s="37" t="e">
        <f>#REF!</f>
        <v>#REF!</v>
      </c>
    </row>
    <row r="55" spans="1:5" hidden="1" x14ac:dyDescent="0.2">
      <c r="A55" s="34" t="s">
        <v>121</v>
      </c>
      <c r="B55" s="35" t="s">
        <v>122</v>
      </c>
      <c r="C55" s="36" t="e">
        <f>#REF!</f>
        <v>#REF!</v>
      </c>
      <c r="D55" s="36" t="e">
        <f>#REF!</f>
        <v>#REF!</v>
      </c>
      <c r="E55" s="37" t="e">
        <f>#REF!</f>
        <v>#REF!</v>
      </c>
    </row>
    <row r="56" spans="1:5" ht="22.5" hidden="1" x14ac:dyDescent="0.2">
      <c r="A56" s="34" t="s">
        <v>123</v>
      </c>
      <c r="B56" s="35" t="s">
        <v>124</v>
      </c>
      <c r="C56" s="36" t="e">
        <f>#REF!</f>
        <v>#REF!</v>
      </c>
      <c r="D56" s="36" t="e">
        <f>#REF!</f>
        <v>#REF!</v>
      </c>
      <c r="E56" s="37" t="e">
        <f>#REF!</f>
        <v>#REF!</v>
      </c>
    </row>
    <row r="57" spans="1:5" ht="22.5" hidden="1" x14ac:dyDescent="0.2">
      <c r="A57" s="34" t="s">
        <v>125</v>
      </c>
      <c r="B57" s="35" t="s">
        <v>126</v>
      </c>
      <c r="C57" s="36" t="e">
        <f>#REF!</f>
        <v>#REF!</v>
      </c>
      <c r="D57" s="36" t="e">
        <f>#REF!</f>
        <v>#REF!</v>
      </c>
      <c r="E57" s="37" t="e">
        <f>#REF!</f>
        <v>#REF!</v>
      </c>
    </row>
    <row r="58" spans="1:5" ht="45" hidden="1" x14ac:dyDescent="0.2">
      <c r="A58" s="34" t="s">
        <v>127</v>
      </c>
      <c r="B58" s="35" t="s">
        <v>128</v>
      </c>
      <c r="C58" s="36" t="e">
        <f>#REF!</f>
        <v>#REF!</v>
      </c>
      <c r="D58" s="36" t="e">
        <f>#REF!</f>
        <v>#REF!</v>
      </c>
      <c r="E58" s="37" t="e">
        <f>#REF!</f>
        <v>#REF!</v>
      </c>
    </row>
    <row r="59" spans="1:5" ht="45" hidden="1" x14ac:dyDescent="0.2">
      <c r="A59" s="34" t="s">
        <v>129</v>
      </c>
      <c r="B59" s="35" t="s">
        <v>130</v>
      </c>
      <c r="C59" s="36" t="e">
        <f>#REF!</f>
        <v>#REF!</v>
      </c>
      <c r="D59" s="36" t="e">
        <f>#REF!</f>
        <v>#REF!</v>
      </c>
      <c r="E59" s="37" t="e">
        <f>#REF!</f>
        <v>#REF!</v>
      </c>
    </row>
    <row r="60" spans="1:5" ht="45" hidden="1" x14ac:dyDescent="0.2">
      <c r="A60" s="34" t="s">
        <v>131</v>
      </c>
      <c r="B60" s="35" t="s">
        <v>132</v>
      </c>
      <c r="C60" s="36" t="e">
        <f>#REF!</f>
        <v>#REF!</v>
      </c>
      <c r="D60" s="36" t="e">
        <f>#REF!</f>
        <v>#REF!</v>
      </c>
      <c r="E60" s="37" t="e">
        <f>#REF!</f>
        <v>#REF!</v>
      </c>
    </row>
    <row r="61" spans="1:5" ht="45" hidden="1" x14ac:dyDescent="0.2">
      <c r="A61" s="34" t="s">
        <v>133</v>
      </c>
      <c r="B61" s="35" t="s">
        <v>134</v>
      </c>
      <c r="C61" s="36" t="e">
        <f>#REF!</f>
        <v>#REF!</v>
      </c>
      <c r="D61" s="36" t="e">
        <f>#REF!</f>
        <v>#REF!</v>
      </c>
      <c r="E61" s="37" t="e">
        <f>#REF!</f>
        <v>#REF!</v>
      </c>
    </row>
    <row r="62" spans="1:5" ht="33.75" hidden="1" x14ac:dyDescent="0.2">
      <c r="A62" s="34" t="s">
        <v>135</v>
      </c>
      <c r="B62" s="35" t="s">
        <v>136</v>
      </c>
      <c r="C62" s="36" t="e">
        <f>#REF!</f>
        <v>#REF!</v>
      </c>
      <c r="D62" s="36" t="e">
        <f>#REF!</f>
        <v>#REF!</v>
      </c>
      <c r="E62" s="37" t="e">
        <f>#REF!</f>
        <v>#REF!</v>
      </c>
    </row>
    <row r="63" spans="1:5" ht="45" hidden="1" x14ac:dyDescent="0.2">
      <c r="A63" s="34" t="s">
        <v>137</v>
      </c>
      <c r="B63" s="35" t="s">
        <v>138</v>
      </c>
      <c r="C63" s="36" t="e">
        <f>#REF!</f>
        <v>#REF!</v>
      </c>
      <c r="D63" s="36" t="e">
        <f>#REF!</f>
        <v>#REF!</v>
      </c>
      <c r="E63" s="37" t="e">
        <f>#REF!</f>
        <v>#REF!</v>
      </c>
    </row>
    <row r="64" spans="1:5" ht="45" hidden="1" x14ac:dyDescent="0.2">
      <c r="A64" s="34" t="s">
        <v>139</v>
      </c>
      <c r="B64" s="35" t="s">
        <v>140</v>
      </c>
      <c r="C64" s="36" t="e">
        <f>#REF!</f>
        <v>#REF!</v>
      </c>
      <c r="D64" s="36" t="e">
        <f>#REF!</f>
        <v>#REF!</v>
      </c>
      <c r="E64" s="37" t="e">
        <f>#REF!</f>
        <v>#REF!</v>
      </c>
    </row>
    <row r="65" spans="1:5" ht="45" hidden="1" x14ac:dyDescent="0.2">
      <c r="A65" s="34" t="s">
        <v>141</v>
      </c>
      <c r="B65" s="35" t="s">
        <v>142</v>
      </c>
      <c r="C65" s="36" t="e">
        <f>#REF!</f>
        <v>#REF!</v>
      </c>
      <c r="D65" s="36" t="e">
        <f>#REF!</f>
        <v>#REF!</v>
      </c>
      <c r="E65" s="37" t="e">
        <f>#REF!</f>
        <v>#REF!</v>
      </c>
    </row>
    <row r="66" spans="1:5" ht="22.5" hidden="1" x14ac:dyDescent="0.2">
      <c r="A66" s="34" t="s">
        <v>143</v>
      </c>
      <c r="B66" s="35" t="s">
        <v>144</v>
      </c>
      <c r="C66" s="36" t="e">
        <f>#REF!</f>
        <v>#REF!</v>
      </c>
      <c r="D66" s="36" t="e">
        <f>#REF!</f>
        <v>#REF!</v>
      </c>
      <c r="E66" s="37" t="e">
        <f>#REF!</f>
        <v>#REF!</v>
      </c>
    </row>
    <row r="67" spans="1:5" hidden="1" x14ac:dyDescent="0.2">
      <c r="A67" s="34" t="s">
        <v>145</v>
      </c>
      <c r="B67" s="35" t="s">
        <v>146</v>
      </c>
      <c r="C67" s="36" t="e">
        <f>#REF!</f>
        <v>#REF!</v>
      </c>
      <c r="D67" s="36" t="e">
        <f>#REF!</f>
        <v>#REF!</v>
      </c>
      <c r="E67" s="37" t="e">
        <f>#REF!</f>
        <v>#REF!</v>
      </c>
    </row>
    <row r="68" spans="1:5" hidden="1" x14ac:dyDescent="0.2">
      <c r="A68" s="34" t="s">
        <v>147</v>
      </c>
      <c r="B68" s="35" t="s">
        <v>148</v>
      </c>
      <c r="C68" s="36" t="e">
        <f>#REF!</f>
        <v>#REF!</v>
      </c>
      <c r="D68" s="36" t="e">
        <f>#REF!</f>
        <v>#REF!</v>
      </c>
      <c r="E68" s="37" t="e">
        <f>#REF!</f>
        <v>#REF!</v>
      </c>
    </row>
    <row r="69" spans="1:5" ht="22.5" hidden="1" x14ac:dyDescent="0.2">
      <c r="A69" s="34" t="s">
        <v>149</v>
      </c>
      <c r="B69" s="35" t="s">
        <v>150</v>
      </c>
      <c r="C69" s="36" t="e">
        <f>#REF!</f>
        <v>#REF!</v>
      </c>
      <c r="D69" s="36" t="e">
        <f>#REF!</f>
        <v>#REF!</v>
      </c>
      <c r="E69" s="37" t="e">
        <f>#REF!</f>
        <v>#REF!</v>
      </c>
    </row>
    <row r="70" spans="1:5" hidden="1" x14ac:dyDescent="0.2">
      <c r="A70" s="34" t="s">
        <v>151</v>
      </c>
      <c r="B70" s="35" t="s">
        <v>152</v>
      </c>
      <c r="C70" s="36" t="e">
        <f>#REF!</f>
        <v>#REF!</v>
      </c>
      <c r="D70" s="36" t="e">
        <f>#REF!</f>
        <v>#REF!</v>
      </c>
      <c r="E70" s="37" t="e">
        <f>#REF!</f>
        <v>#REF!</v>
      </c>
    </row>
    <row r="71" spans="1:5" hidden="1" x14ac:dyDescent="0.2">
      <c r="A71" s="34" t="s">
        <v>153</v>
      </c>
      <c r="B71" s="35" t="s">
        <v>154</v>
      </c>
      <c r="C71" s="36" t="e">
        <f>#REF!</f>
        <v>#REF!</v>
      </c>
      <c r="D71" s="36" t="e">
        <f>#REF!</f>
        <v>#REF!</v>
      </c>
      <c r="E71" s="37" t="e">
        <f>#REF!</f>
        <v>#REF!</v>
      </c>
    </row>
    <row r="72" spans="1:5" hidden="1" x14ac:dyDescent="0.2">
      <c r="A72" s="34" t="s">
        <v>155</v>
      </c>
      <c r="B72" s="35" t="s">
        <v>156</v>
      </c>
      <c r="C72" s="36" t="e">
        <f>#REF!</f>
        <v>#REF!</v>
      </c>
      <c r="D72" s="36" t="e">
        <f>#REF!</f>
        <v>#REF!</v>
      </c>
      <c r="E72" s="37" t="e">
        <f>#REF!</f>
        <v>#REF!</v>
      </c>
    </row>
    <row r="73" spans="1:5" hidden="1" x14ac:dyDescent="0.2">
      <c r="A73" s="34" t="s">
        <v>157</v>
      </c>
      <c r="B73" s="35" t="s">
        <v>158</v>
      </c>
      <c r="C73" s="36" t="e">
        <f>#REF!</f>
        <v>#REF!</v>
      </c>
      <c r="D73" s="36" t="e">
        <f>#REF!</f>
        <v>#REF!</v>
      </c>
      <c r="E73" s="37" t="e">
        <f>#REF!</f>
        <v>#REF!</v>
      </c>
    </row>
    <row r="74" spans="1:5" hidden="1" x14ac:dyDescent="0.2">
      <c r="A74" s="34" t="s">
        <v>159</v>
      </c>
      <c r="B74" s="35" t="s">
        <v>160</v>
      </c>
      <c r="C74" s="36" t="e">
        <f>#REF!</f>
        <v>#REF!</v>
      </c>
      <c r="D74" s="36" t="e">
        <f>#REF!</f>
        <v>#REF!</v>
      </c>
      <c r="E74" s="37" t="e">
        <f>#REF!</f>
        <v>#REF!</v>
      </c>
    </row>
    <row r="75" spans="1:5" hidden="1" x14ac:dyDescent="0.2">
      <c r="A75" s="34" t="s">
        <v>161</v>
      </c>
      <c r="B75" s="35" t="s">
        <v>162</v>
      </c>
      <c r="C75" s="36" t="e">
        <f>#REF!</f>
        <v>#REF!</v>
      </c>
      <c r="D75" s="36" t="e">
        <f>#REF!</f>
        <v>#REF!</v>
      </c>
      <c r="E75" s="37" t="e">
        <f>#REF!</f>
        <v>#REF!</v>
      </c>
    </row>
    <row r="76" spans="1:5" ht="45" hidden="1" x14ac:dyDescent="0.2">
      <c r="A76" s="34" t="s">
        <v>163</v>
      </c>
      <c r="B76" s="35" t="s">
        <v>164</v>
      </c>
      <c r="C76" s="36" t="e">
        <f>#REF!</f>
        <v>#REF!</v>
      </c>
      <c r="D76" s="36" t="e">
        <f>#REF!</f>
        <v>#REF!</v>
      </c>
      <c r="E76" s="37" t="e">
        <f>#REF!</f>
        <v>#REF!</v>
      </c>
    </row>
    <row r="77" spans="1:5" ht="45" hidden="1" x14ac:dyDescent="0.2">
      <c r="A77" s="34" t="s">
        <v>165</v>
      </c>
      <c r="B77" s="35" t="s">
        <v>166</v>
      </c>
      <c r="C77" s="36" t="e">
        <f>#REF!</f>
        <v>#REF!</v>
      </c>
      <c r="D77" s="36" t="e">
        <f>#REF!</f>
        <v>#REF!</v>
      </c>
      <c r="E77" s="37" t="e">
        <f>#REF!</f>
        <v>#REF!</v>
      </c>
    </row>
    <row r="78" spans="1:5" ht="45" hidden="1" x14ac:dyDescent="0.2">
      <c r="A78" s="34" t="s">
        <v>167</v>
      </c>
      <c r="B78" s="35" t="s">
        <v>168</v>
      </c>
      <c r="C78" s="36" t="e">
        <f>#REF!</f>
        <v>#REF!</v>
      </c>
      <c r="D78" s="36" t="e">
        <f>#REF!</f>
        <v>#REF!</v>
      </c>
      <c r="E78" s="37" t="e">
        <f>#REF!</f>
        <v>#REF!</v>
      </c>
    </row>
    <row r="79" spans="1:5" hidden="1" x14ac:dyDescent="0.2">
      <c r="A79" s="34" t="s">
        <v>169</v>
      </c>
      <c r="B79" s="35" t="s">
        <v>170</v>
      </c>
      <c r="C79" s="36" t="e">
        <f>#REF!</f>
        <v>#REF!</v>
      </c>
      <c r="D79" s="36" t="e">
        <f>#REF!</f>
        <v>#REF!</v>
      </c>
      <c r="E79" s="37" t="e">
        <f>#REF!</f>
        <v>#REF!</v>
      </c>
    </row>
    <row r="80" spans="1:5" ht="33.75" hidden="1" x14ac:dyDescent="0.2">
      <c r="A80" s="34" t="s">
        <v>171</v>
      </c>
      <c r="B80" s="35" t="s">
        <v>172</v>
      </c>
      <c r="C80" s="36" t="e">
        <f>#REF!</f>
        <v>#REF!</v>
      </c>
      <c r="D80" s="36" t="e">
        <f>#REF!</f>
        <v>#REF!</v>
      </c>
      <c r="E80" s="37" t="e">
        <f>#REF!</f>
        <v>#REF!</v>
      </c>
    </row>
    <row r="81" spans="1:5" ht="33.75" hidden="1" x14ac:dyDescent="0.2">
      <c r="A81" s="34" t="s">
        <v>173</v>
      </c>
      <c r="B81" s="35" t="s">
        <v>174</v>
      </c>
      <c r="C81" s="36" t="e">
        <f>#REF!</f>
        <v>#REF!</v>
      </c>
      <c r="D81" s="36" t="e">
        <f>#REF!</f>
        <v>#REF!</v>
      </c>
      <c r="E81" s="37" t="e">
        <f>#REF!</f>
        <v>#REF!</v>
      </c>
    </row>
    <row r="82" spans="1:5" ht="22.5" hidden="1" x14ac:dyDescent="0.2">
      <c r="A82" s="34" t="s">
        <v>175</v>
      </c>
      <c r="B82" s="35" t="s">
        <v>176</v>
      </c>
      <c r="C82" s="36" t="e">
        <f>#REF!</f>
        <v>#REF!</v>
      </c>
      <c r="D82" s="36" t="e">
        <f>#REF!</f>
        <v>#REF!</v>
      </c>
      <c r="E82" s="37" t="e">
        <f>#REF!</f>
        <v>#REF!</v>
      </c>
    </row>
    <row r="83" spans="1:5" ht="33.75" hidden="1" x14ac:dyDescent="0.2">
      <c r="A83" s="34" t="s">
        <v>177</v>
      </c>
      <c r="B83" s="35" t="s">
        <v>178</v>
      </c>
      <c r="C83" s="36" t="e">
        <f>#REF!</f>
        <v>#REF!</v>
      </c>
      <c r="D83" s="36" t="e">
        <f>#REF!</f>
        <v>#REF!</v>
      </c>
      <c r="E83" s="37" t="e">
        <f>#REF!</f>
        <v>#REF!</v>
      </c>
    </row>
    <row r="84" spans="1:5" ht="22.5" hidden="1" x14ac:dyDescent="0.2">
      <c r="A84" s="34" t="s">
        <v>179</v>
      </c>
      <c r="B84" s="35" t="s">
        <v>180</v>
      </c>
      <c r="C84" s="36" t="e">
        <f>#REF!</f>
        <v>#REF!</v>
      </c>
      <c r="D84" s="36" t="e">
        <f>#REF!</f>
        <v>#REF!</v>
      </c>
      <c r="E84" s="37" t="e">
        <f>#REF!</f>
        <v>#REF!</v>
      </c>
    </row>
    <row r="85" spans="1:5" ht="22.5" hidden="1" x14ac:dyDescent="0.2">
      <c r="A85" s="34" t="s">
        <v>181</v>
      </c>
      <c r="B85" s="35" t="s">
        <v>182</v>
      </c>
      <c r="C85" s="36" t="e">
        <f>#REF!</f>
        <v>#REF!</v>
      </c>
      <c r="D85" s="36" t="e">
        <f>#REF!</f>
        <v>#REF!</v>
      </c>
      <c r="E85" s="37" t="e">
        <f>#REF!</f>
        <v>#REF!</v>
      </c>
    </row>
    <row r="86" spans="1:5" hidden="1" x14ac:dyDescent="0.2">
      <c r="A86" s="34" t="s">
        <v>183</v>
      </c>
      <c r="B86" s="35" t="s">
        <v>184</v>
      </c>
      <c r="C86" s="36" t="e">
        <f>#REF!</f>
        <v>#REF!</v>
      </c>
      <c r="D86" s="36" t="e">
        <f>#REF!</f>
        <v>#REF!</v>
      </c>
      <c r="E86" s="37" t="e">
        <f>#REF!</f>
        <v>#REF!</v>
      </c>
    </row>
    <row r="87" spans="1:5" hidden="1" x14ac:dyDescent="0.2">
      <c r="A87" s="34" t="s">
        <v>185</v>
      </c>
      <c r="B87" s="35" t="s">
        <v>186</v>
      </c>
      <c r="C87" s="36" t="e">
        <f>#REF!</f>
        <v>#REF!</v>
      </c>
      <c r="D87" s="36" t="e">
        <f>#REF!</f>
        <v>#REF!</v>
      </c>
      <c r="E87" s="37" t="e">
        <f>#REF!</f>
        <v>#REF!</v>
      </c>
    </row>
    <row r="88" spans="1:5" hidden="1" x14ac:dyDescent="0.2">
      <c r="A88" s="34" t="s">
        <v>187</v>
      </c>
      <c r="B88" s="35" t="s">
        <v>188</v>
      </c>
      <c r="C88" s="36" t="e">
        <f>#REF!</f>
        <v>#REF!</v>
      </c>
      <c r="D88" s="36" t="e">
        <f>#REF!</f>
        <v>#REF!</v>
      </c>
      <c r="E88" s="37" t="e">
        <f>#REF!</f>
        <v>#REF!</v>
      </c>
    </row>
    <row r="89" spans="1:5" x14ac:dyDescent="0.2">
      <c r="A89" s="34" t="s">
        <v>189</v>
      </c>
      <c r="B89" s="35" t="s">
        <v>190</v>
      </c>
      <c r="C89" s="32">
        <f>C90+C113+C116+C119</f>
        <v>4976525</v>
      </c>
      <c r="D89" s="32">
        <f>D90</f>
        <v>3744400</v>
      </c>
      <c r="E89" s="33">
        <f>E90</f>
        <v>3571900</v>
      </c>
    </row>
    <row r="90" spans="1:5" ht="22.5" x14ac:dyDescent="0.2">
      <c r="A90" s="34" t="s">
        <v>191</v>
      </c>
      <c r="B90" s="35" t="s">
        <v>192</v>
      </c>
      <c r="C90" s="36">
        <f>C91+C96</f>
        <v>4005400</v>
      </c>
      <c r="D90" s="36">
        <f>D91+D96</f>
        <v>3744400</v>
      </c>
      <c r="E90" s="37">
        <f>E91+E96</f>
        <v>3571900</v>
      </c>
    </row>
    <row r="91" spans="1:5" x14ac:dyDescent="0.2">
      <c r="A91" s="34" t="s">
        <v>193</v>
      </c>
      <c r="B91" s="35" t="s">
        <v>194</v>
      </c>
      <c r="C91" s="36">
        <f>C92</f>
        <v>3915500</v>
      </c>
      <c r="D91" s="36">
        <f>D92</f>
        <v>3654500</v>
      </c>
      <c r="E91" s="37">
        <f>E92</f>
        <v>3482000</v>
      </c>
    </row>
    <row r="92" spans="1:5" x14ac:dyDescent="0.2">
      <c r="A92" s="34" t="s">
        <v>195</v>
      </c>
      <c r="B92" s="35" t="s">
        <v>196</v>
      </c>
      <c r="C92" s="36">
        <f>C93</f>
        <v>3915500</v>
      </c>
      <c r="D92" s="36">
        <f>D93</f>
        <v>3654500</v>
      </c>
      <c r="E92" s="37">
        <f>E93</f>
        <v>3482000</v>
      </c>
    </row>
    <row r="93" spans="1:5" x14ac:dyDescent="0.2">
      <c r="A93" s="34" t="s">
        <v>197</v>
      </c>
      <c r="B93" s="35" t="s">
        <v>198</v>
      </c>
      <c r="C93" s="36">
        <v>3915500</v>
      </c>
      <c r="D93" s="36">
        <v>3654500</v>
      </c>
      <c r="E93" s="37">
        <v>3482000</v>
      </c>
    </row>
    <row r="94" spans="1:5" hidden="1" x14ac:dyDescent="0.2">
      <c r="A94" s="34" t="s">
        <v>199</v>
      </c>
      <c r="B94" s="35" t="s">
        <v>200</v>
      </c>
      <c r="C94" s="36" t="e">
        <f>#REF!</f>
        <v>#REF!</v>
      </c>
      <c r="D94" s="36" t="e">
        <f>#REF!</f>
        <v>#REF!</v>
      </c>
      <c r="E94" s="37" t="e">
        <f>#REF!</f>
        <v>#REF!</v>
      </c>
    </row>
    <row r="95" spans="1:5" ht="22.5" hidden="1" x14ac:dyDescent="0.2">
      <c r="A95" s="34" t="s">
        <v>201</v>
      </c>
      <c r="B95" s="35" t="s">
        <v>202</v>
      </c>
      <c r="C95" s="36" t="e">
        <f>#REF!</f>
        <v>#REF!</v>
      </c>
      <c r="D95" s="36" t="e">
        <f>#REF!</f>
        <v>#REF!</v>
      </c>
      <c r="E95" s="37" t="e">
        <f>#REF!</f>
        <v>#REF!</v>
      </c>
    </row>
    <row r="96" spans="1:5" x14ac:dyDescent="0.2">
      <c r="A96" s="34" t="s">
        <v>203</v>
      </c>
      <c r="B96" s="35" t="s">
        <v>204</v>
      </c>
      <c r="C96" s="36">
        <f>C98</f>
        <v>89900</v>
      </c>
      <c r="D96" s="36">
        <f>D98</f>
        <v>89900</v>
      </c>
      <c r="E96" s="37">
        <f>E98</f>
        <v>89900</v>
      </c>
    </row>
    <row r="97" spans="1:5" ht="0.75" hidden="1" customHeight="1" x14ac:dyDescent="0.2">
      <c r="A97" s="34"/>
      <c r="B97" s="35"/>
      <c r="C97" s="36"/>
      <c r="D97" s="36"/>
      <c r="E97" s="37"/>
    </row>
    <row r="98" spans="1:5" ht="22.5" x14ac:dyDescent="0.2">
      <c r="A98" s="34" t="s">
        <v>205</v>
      </c>
      <c r="B98" s="35" t="s">
        <v>206</v>
      </c>
      <c r="C98" s="36">
        <f>C99</f>
        <v>89900</v>
      </c>
      <c r="D98" s="36">
        <f>D99</f>
        <v>89900</v>
      </c>
      <c r="E98" s="37">
        <f>E99</f>
        <v>89900</v>
      </c>
    </row>
    <row r="99" spans="1:5" ht="22.5" x14ac:dyDescent="0.2">
      <c r="A99" s="34" t="s">
        <v>207</v>
      </c>
      <c r="B99" s="35" t="s">
        <v>208</v>
      </c>
      <c r="C99" s="36">
        <v>89900</v>
      </c>
      <c r="D99" s="36">
        <v>89900</v>
      </c>
      <c r="E99" s="37">
        <v>89900</v>
      </c>
    </row>
    <row r="100" spans="1:5" hidden="1" x14ac:dyDescent="0.2">
      <c r="A100" s="34" t="s">
        <v>209</v>
      </c>
      <c r="B100" s="35" t="s">
        <v>210</v>
      </c>
      <c r="C100" s="36" t="e">
        <f>#REF!</f>
        <v>#REF!</v>
      </c>
      <c r="D100" s="36" t="e">
        <f>#REF!</f>
        <v>#REF!</v>
      </c>
      <c r="E100" s="37" t="e">
        <f>#REF!</f>
        <v>#REF!</v>
      </c>
    </row>
    <row r="101" spans="1:5" ht="33.75" hidden="1" x14ac:dyDescent="0.2">
      <c r="A101" s="34" t="s">
        <v>211</v>
      </c>
      <c r="B101" s="35" t="s">
        <v>212</v>
      </c>
      <c r="C101" s="36" t="e">
        <f>#REF!</f>
        <v>#REF!</v>
      </c>
      <c r="D101" s="36" t="e">
        <f>#REF!</f>
        <v>#REF!</v>
      </c>
      <c r="E101" s="37" t="e">
        <f>#REF!</f>
        <v>#REF!</v>
      </c>
    </row>
    <row r="102" spans="1:5" ht="33.75" hidden="1" x14ac:dyDescent="0.2">
      <c r="A102" s="34" t="s">
        <v>213</v>
      </c>
      <c r="B102" s="35" t="s">
        <v>214</v>
      </c>
      <c r="C102" s="36" t="e">
        <f>#REF!</f>
        <v>#REF!</v>
      </c>
      <c r="D102" s="36" t="e">
        <f>#REF!</f>
        <v>#REF!</v>
      </c>
      <c r="E102" s="37" t="e">
        <f>#REF!</f>
        <v>#REF!</v>
      </c>
    </row>
    <row r="103" spans="1:5" hidden="1" x14ac:dyDescent="0.2">
      <c r="A103" s="34" t="s">
        <v>215</v>
      </c>
      <c r="B103" s="35" t="s">
        <v>216</v>
      </c>
      <c r="C103" s="36" t="e">
        <f>#REF!</f>
        <v>#REF!</v>
      </c>
      <c r="D103" s="36" t="e">
        <f>#REF!</f>
        <v>#REF!</v>
      </c>
      <c r="E103" s="37" t="e">
        <f>#REF!</f>
        <v>#REF!</v>
      </c>
    </row>
    <row r="104" spans="1:5" hidden="1" x14ac:dyDescent="0.2">
      <c r="A104" s="34" t="s">
        <v>217</v>
      </c>
      <c r="B104" s="35" t="s">
        <v>218</v>
      </c>
      <c r="C104" s="36" t="e">
        <f>#REF!</f>
        <v>#REF!</v>
      </c>
      <c r="D104" s="36" t="e">
        <f>#REF!</f>
        <v>#REF!</v>
      </c>
      <c r="E104" s="37" t="e">
        <f>#REF!</f>
        <v>#REF!</v>
      </c>
    </row>
    <row r="105" spans="1:5" hidden="1" x14ac:dyDescent="0.2">
      <c r="A105" s="34" t="s">
        <v>219</v>
      </c>
      <c r="B105" s="35" t="s">
        <v>220</v>
      </c>
      <c r="C105" s="36" t="e">
        <f>#REF!</f>
        <v>#REF!</v>
      </c>
      <c r="D105" s="36" t="e">
        <f>#REF!</f>
        <v>#REF!</v>
      </c>
      <c r="E105" s="37" t="e">
        <f>#REF!</f>
        <v>#REF!</v>
      </c>
    </row>
    <row r="106" spans="1:5" ht="22.5" hidden="1" x14ac:dyDescent="0.2">
      <c r="A106" s="34" t="s">
        <v>221</v>
      </c>
      <c r="B106" s="35" t="s">
        <v>222</v>
      </c>
      <c r="C106" s="36" t="e">
        <f>#REF!</f>
        <v>#REF!</v>
      </c>
      <c r="D106" s="36" t="e">
        <f>#REF!</f>
        <v>#REF!</v>
      </c>
      <c r="E106" s="37" t="e">
        <f>#REF!</f>
        <v>#REF!</v>
      </c>
    </row>
    <row r="107" spans="1:5" ht="22.5" hidden="1" x14ac:dyDescent="0.2">
      <c r="A107" s="34" t="s">
        <v>223</v>
      </c>
      <c r="B107" s="38" t="s">
        <v>224</v>
      </c>
      <c r="C107" s="36" t="e">
        <f>#REF!</f>
        <v>#REF!</v>
      </c>
      <c r="D107" s="36" t="e">
        <f>#REF!</f>
        <v>#REF!</v>
      </c>
      <c r="E107" s="37" t="e">
        <f>#REF!</f>
        <v>#REF!</v>
      </c>
    </row>
    <row r="108" spans="1:5" ht="33.75" hidden="1" x14ac:dyDescent="0.2">
      <c r="A108" s="34" t="s">
        <v>225</v>
      </c>
      <c r="B108" s="38" t="s">
        <v>226</v>
      </c>
      <c r="C108" s="36" t="e">
        <f>#REF!</f>
        <v>#REF!</v>
      </c>
      <c r="D108" s="36" t="e">
        <f>#REF!</f>
        <v>#REF!</v>
      </c>
      <c r="E108" s="37" t="e">
        <f>#REF!</f>
        <v>#REF!</v>
      </c>
    </row>
    <row r="109" spans="1:5" hidden="1" x14ac:dyDescent="0.2">
      <c r="A109" s="34" t="s">
        <v>227</v>
      </c>
      <c r="B109" s="35" t="s">
        <v>228</v>
      </c>
      <c r="C109" s="36" t="e">
        <f>#REF!</f>
        <v>#REF!</v>
      </c>
      <c r="D109" s="36" t="e">
        <f>#REF!</f>
        <v>#REF!</v>
      </c>
      <c r="E109" s="37" t="e">
        <f>#REF!</f>
        <v>#REF!</v>
      </c>
    </row>
    <row r="110" spans="1:5" hidden="1" x14ac:dyDescent="0.2">
      <c r="A110" s="34" t="s">
        <v>229</v>
      </c>
      <c r="B110" s="35" t="s">
        <v>230</v>
      </c>
      <c r="C110" s="36" t="e">
        <f>#REF!</f>
        <v>#REF!</v>
      </c>
      <c r="D110" s="36" t="e">
        <f>#REF!</f>
        <v>#REF!</v>
      </c>
      <c r="E110" s="37" t="e">
        <f>#REF!</f>
        <v>#REF!</v>
      </c>
    </row>
    <row r="111" spans="1:5" hidden="1" x14ac:dyDescent="0.2">
      <c r="A111" s="39" t="s">
        <v>229</v>
      </c>
      <c r="B111" s="38" t="s">
        <v>231</v>
      </c>
      <c r="C111" s="36" t="e">
        <f>#REF!</f>
        <v>#REF!</v>
      </c>
      <c r="D111" s="36" t="e">
        <f>#REF!</f>
        <v>#REF!</v>
      </c>
      <c r="E111" s="37" t="e">
        <f>#REF!</f>
        <v>#REF!</v>
      </c>
    </row>
    <row r="112" spans="1:5" ht="22.5" hidden="1" x14ac:dyDescent="0.2">
      <c r="A112" s="40" t="s">
        <v>232</v>
      </c>
      <c r="B112" s="41" t="s">
        <v>233</v>
      </c>
      <c r="C112" s="42" t="e">
        <f>#REF!</f>
        <v>#REF!</v>
      </c>
      <c r="D112" s="42" t="e">
        <f>#REF!</f>
        <v>#REF!</v>
      </c>
      <c r="E112" s="43" t="e">
        <f>#REF!</f>
        <v>#REF!</v>
      </c>
    </row>
    <row r="113" spans="1:5" x14ac:dyDescent="0.2">
      <c r="A113" s="44" t="s">
        <v>234</v>
      </c>
      <c r="B113" s="45" t="s">
        <v>293</v>
      </c>
      <c r="C113" s="46">
        <v>786125</v>
      </c>
      <c r="D113" s="46">
        <v>0</v>
      </c>
      <c r="E113" s="46">
        <v>0</v>
      </c>
    </row>
    <row r="114" spans="1:5" ht="22.5" x14ac:dyDescent="0.2">
      <c r="A114" s="44" t="s">
        <v>235</v>
      </c>
      <c r="B114" s="47" t="s">
        <v>293</v>
      </c>
      <c r="C114" s="48">
        <v>786125</v>
      </c>
      <c r="D114" s="48">
        <v>0</v>
      </c>
      <c r="E114" s="48">
        <v>0</v>
      </c>
    </row>
    <row r="115" spans="1:5" ht="22.5" x14ac:dyDescent="0.2">
      <c r="A115" s="44" t="s">
        <v>235</v>
      </c>
      <c r="B115" s="47" t="s">
        <v>293</v>
      </c>
      <c r="C115" s="48">
        <v>786125</v>
      </c>
      <c r="D115" s="48">
        <v>0</v>
      </c>
      <c r="E115" s="48">
        <v>0</v>
      </c>
    </row>
    <row r="116" spans="1:5" s="52" customFormat="1" x14ac:dyDescent="0.2">
      <c r="A116" s="49" t="s">
        <v>236</v>
      </c>
      <c r="B116" s="50" t="s">
        <v>233</v>
      </c>
      <c r="C116" s="51">
        <v>65000</v>
      </c>
      <c r="D116" s="51">
        <v>0</v>
      </c>
      <c r="E116" s="51">
        <v>0</v>
      </c>
    </row>
    <row r="117" spans="1:5" ht="28.5" customHeight="1" x14ac:dyDescent="0.2">
      <c r="A117" s="53" t="s">
        <v>237</v>
      </c>
      <c r="B117" s="54" t="s">
        <v>233</v>
      </c>
      <c r="C117" s="55">
        <v>65000</v>
      </c>
      <c r="D117" s="55">
        <v>0</v>
      </c>
      <c r="E117" s="55">
        <v>0</v>
      </c>
    </row>
    <row r="118" spans="1:5" ht="27" customHeight="1" x14ac:dyDescent="0.2">
      <c r="A118" s="53" t="s">
        <v>237</v>
      </c>
      <c r="B118" s="54" t="s">
        <v>233</v>
      </c>
      <c r="C118" s="55">
        <v>65000</v>
      </c>
      <c r="D118" s="55">
        <v>0</v>
      </c>
      <c r="E118" s="55">
        <v>0</v>
      </c>
    </row>
    <row r="119" spans="1:5" x14ac:dyDescent="0.2">
      <c r="A119" s="49" t="s">
        <v>236</v>
      </c>
      <c r="B119" s="50" t="s">
        <v>226</v>
      </c>
      <c r="C119" s="51">
        <v>120000</v>
      </c>
      <c r="D119" s="51">
        <v>0</v>
      </c>
      <c r="E119" s="51">
        <v>0</v>
      </c>
    </row>
    <row r="120" spans="1:5" ht="22.5" x14ac:dyDescent="0.2">
      <c r="A120" s="53" t="s">
        <v>237</v>
      </c>
      <c r="B120" s="54" t="s">
        <v>226</v>
      </c>
      <c r="C120" s="55">
        <v>120000</v>
      </c>
      <c r="D120" s="55">
        <v>0</v>
      </c>
      <c r="E120" s="55">
        <v>0</v>
      </c>
    </row>
    <row r="121" spans="1:5" ht="22.5" x14ac:dyDescent="0.2">
      <c r="A121" s="53" t="s">
        <v>237</v>
      </c>
      <c r="B121" s="54" t="s">
        <v>226</v>
      </c>
      <c r="C121" s="55">
        <v>120000</v>
      </c>
      <c r="D121" s="55">
        <v>0</v>
      </c>
      <c r="E121" s="55">
        <v>0</v>
      </c>
    </row>
  </sheetData>
  <autoFilter ref="C1:C112">
    <filterColumn colId="0">
      <filters blank="1">
        <filter val="1 000,00"/>
        <filter val="1 832 500,00"/>
        <filter val="125 000,00"/>
        <filter val="153 000,00"/>
        <filter val="20 000,00"/>
        <filter val="20 500,00"/>
        <filter val="2018"/>
        <filter val="27 000,00"/>
        <filter val="3 860 800,00"/>
        <filter val="3 941 000,00"/>
        <filter val="317 000,00"/>
        <filter val="-32 000,00"/>
        <filter val="4"/>
        <filter val="439 000,00"/>
        <filter val="5 773 500,00"/>
        <filter val="500,00"/>
        <filter val="579 000,00"/>
        <filter val="6 000,00"/>
        <filter val="642 000,00"/>
        <filter val="704 000,00"/>
        <filter val="731 000,00"/>
        <filter val="74 200,00"/>
        <filter val="80 200,00"/>
      </filters>
    </filterColumn>
  </autoFilter>
  <mergeCells count="2">
    <mergeCell ref="A6:E6"/>
    <mergeCell ref="D4: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opLeftCell="F1" workbookViewId="0">
      <selection activeCell="F1" sqref="F1"/>
    </sheetView>
  </sheetViews>
  <sheetFormatPr defaultRowHeight="12.75" x14ac:dyDescent="0.2"/>
  <cols>
    <col min="1" max="1" width="0.140625" style="85" hidden="1" customWidth="1"/>
    <col min="2" max="4" width="10.28515625" style="85" hidden="1" customWidth="1"/>
    <col min="5" max="5" width="3.140625" style="85" hidden="1" customWidth="1"/>
    <col min="6" max="8" width="9.140625" style="86"/>
    <col min="9" max="9" width="19.42578125" style="86" customWidth="1"/>
    <col min="10" max="10" width="5.5703125" style="87" customWidth="1"/>
    <col min="11" max="11" width="4.85546875" style="87" customWidth="1"/>
    <col min="12" max="12" width="10.85546875" style="87" customWidth="1"/>
    <col min="13" max="13" width="5.140625" style="87" customWidth="1"/>
    <col min="14" max="14" width="11.5703125" style="87" customWidth="1"/>
    <col min="15" max="15" width="11.85546875" style="87" customWidth="1"/>
    <col min="16" max="16" width="11.7109375" style="87" customWidth="1"/>
  </cols>
  <sheetData>
    <row r="1" spans="1:16" x14ac:dyDescent="0.2">
      <c r="A1" s="56"/>
      <c r="B1" s="56"/>
      <c r="C1" s="56"/>
      <c r="D1" s="56"/>
      <c r="E1" s="56"/>
      <c r="F1" s="57"/>
      <c r="G1" s="57"/>
      <c r="H1" s="57"/>
      <c r="I1" s="57"/>
      <c r="J1" s="58"/>
      <c r="K1" s="58"/>
      <c r="L1" s="59"/>
      <c r="M1" s="59"/>
      <c r="N1" s="107" t="s">
        <v>238</v>
      </c>
      <c r="O1" s="107"/>
      <c r="P1" s="107"/>
    </row>
    <row r="2" spans="1:16" x14ac:dyDescent="0.2">
      <c r="A2" s="56"/>
      <c r="B2" s="56"/>
      <c r="C2" s="56"/>
      <c r="D2" s="56"/>
      <c r="E2" s="56"/>
      <c r="F2" s="57"/>
      <c r="G2" s="57"/>
      <c r="H2" s="57"/>
      <c r="I2" s="57"/>
      <c r="J2" s="58"/>
      <c r="K2" s="58"/>
      <c r="L2" s="59"/>
      <c r="M2" s="59"/>
      <c r="N2" s="107" t="s">
        <v>239</v>
      </c>
      <c r="O2" s="107"/>
      <c r="P2" s="107"/>
    </row>
    <row r="3" spans="1:16" x14ac:dyDescent="0.2">
      <c r="A3" s="56"/>
      <c r="B3" s="56"/>
      <c r="C3" s="56"/>
      <c r="D3" s="56"/>
      <c r="E3" s="56"/>
      <c r="F3" s="57"/>
      <c r="G3" s="57"/>
      <c r="H3" s="57"/>
      <c r="I3" s="57"/>
      <c r="J3" s="58"/>
      <c r="K3" s="58"/>
      <c r="L3" s="59"/>
      <c r="M3" s="59"/>
      <c r="N3" s="107" t="s">
        <v>30</v>
      </c>
      <c r="O3" s="107"/>
      <c r="P3" s="107"/>
    </row>
    <row r="4" spans="1:16" x14ac:dyDescent="0.2">
      <c r="A4" s="56"/>
      <c r="B4" s="56"/>
      <c r="C4" s="56"/>
      <c r="D4" s="56"/>
      <c r="E4" s="56"/>
      <c r="F4" s="57"/>
      <c r="G4" s="57"/>
      <c r="H4" s="57"/>
      <c r="I4" s="57"/>
      <c r="J4" s="58"/>
      <c r="K4" s="58"/>
      <c r="L4" s="59"/>
      <c r="M4" s="59"/>
      <c r="N4" s="107" t="s">
        <v>240</v>
      </c>
      <c r="O4" s="107"/>
      <c r="P4" s="107"/>
    </row>
    <row r="5" spans="1:16" x14ac:dyDescent="0.2">
      <c r="A5" s="56"/>
      <c r="B5" s="56"/>
      <c r="C5" s="56"/>
      <c r="D5" s="56"/>
      <c r="E5" s="56"/>
      <c r="F5" s="57"/>
      <c r="G5" s="57"/>
      <c r="H5" s="57"/>
      <c r="I5" s="57"/>
      <c r="J5" s="58"/>
      <c r="K5" s="58"/>
      <c r="L5" s="59"/>
      <c r="M5" s="59"/>
      <c r="N5" s="58"/>
      <c r="O5" s="58"/>
      <c r="P5" s="58"/>
    </row>
    <row r="6" spans="1:16" x14ac:dyDescent="0.2">
      <c r="A6" s="108" t="s">
        <v>241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6" x14ac:dyDescent="0.2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60"/>
      <c r="O7" s="60"/>
      <c r="P7" s="61" t="s">
        <v>33</v>
      </c>
    </row>
    <row r="8" spans="1:16" ht="13.5" thickBot="1" x14ac:dyDescent="0.25">
      <c r="A8" s="62"/>
      <c r="B8" s="63" t="s">
        <v>242</v>
      </c>
      <c r="C8" s="62"/>
      <c r="D8" s="62"/>
      <c r="E8" s="62"/>
      <c r="F8" s="64"/>
      <c r="G8" s="64"/>
      <c r="H8" s="64"/>
      <c r="I8" s="64"/>
      <c r="J8" s="65"/>
      <c r="K8" s="65"/>
      <c r="L8" s="65"/>
      <c r="M8" s="65"/>
      <c r="N8" s="60"/>
      <c r="O8" s="60"/>
      <c r="P8" s="60"/>
    </row>
    <row r="9" spans="1:16" x14ac:dyDescent="0.2">
      <c r="A9" s="110" t="s">
        <v>243</v>
      </c>
      <c r="B9" s="111"/>
      <c r="C9" s="111"/>
      <c r="D9" s="111"/>
      <c r="E9" s="111"/>
      <c r="F9" s="111"/>
      <c r="G9" s="111"/>
      <c r="H9" s="111"/>
      <c r="I9" s="111"/>
      <c r="J9" s="66" t="s">
        <v>244</v>
      </c>
      <c r="K9" s="66" t="s">
        <v>245</v>
      </c>
      <c r="L9" s="66" t="s">
        <v>246</v>
      </c>
      <c r="M9" s="66" t="s">
        <v>247</v>
      </c>
      <c r="N9" s="66">
        <v>2019</v>
      </c>
      <c r="O9" s="66">
        <v>2020</v>
      </c>
      <c r="P9" s="67">
        <v>2021</v>
      </c>
    </row>
    <row r="10" spans="1:16" x14ac:dyDescent="0.2">
      <c r="A10" s="112" t="s">
        <v>248</v>
      </c>
      <c r="B10" s="113"/>
      <c r="C10" s="113"/>
      <c r="D10" s="113"/>
      <c r="E10" s="113"/>
      <c r="F10" s="113"/>
      <c r="G10" s="113"/>
      <c r="H10" s="113"/>
      <c r="I10" s="113"/>
      <c r="J10" s="68">
        <v>1</v>
      </c>
      <c r="K10" s="68">
        <v>0</v>
      </c>
      <c r="L10" s="69">
        <v>0</v>
      </c>
      <c r="M10" s="70">
        <v>0</v>
      </c>
      <c r="N10" s="71">
        <f>N11+N12+N13</f>
        <v>2906044</v>
      </c>
      <c r="O10" s="71">
        <f>O11+O12+O13</f>
        <v>2886044</v>
      </c>
      <c r="P10" s="72">
        <f>P11+P12+P13</f>
        <v>2886044</v>
      </c>
    </row>
    <row r="11" spans="1:16" s="1" customFormat="1" x14ac:dyDescent="0.2">
      <c r="A11" s="73"/>
      <c r="B11" s="74"/>
      <c r="C11" s="114" t="s">
        <v>249</v>
      </c>
      <c r="D11" s="114"/>
      <c r="E11" s="114"/>
      <c r="F11" s="114"/>
      <c r="G11" s="114"/>
      <c r="H11" s="114"/>
      <c r="I11" s="114"/>
      <c r="J11" s="75">
        <v>1</v>
      </c>
      <c r="K11" s="75">
        <v>2</v>
      </c>
      <c r="L11" s="76">
        <v>0</v>
      </c>
      <c r="M11" s="77">
        <v>0</v>
      </c>
      <c r="N11" s="78">
        <v>818000</v>
      </c>
      <c r="O11" s="78">
        <v>818000</v>
      </c>
      <c r="P11" s="79">
        <v>818000</v>
      </c>
    </row>
    <row r="12" spans="1:16" s="1" customFormat="1" x14ac:dyDescent="0.2">
      <c r="A12" s="73"/>
      <c r="B12" s="74"/>
      <c r="C12" s="95"/>
      <c r="D12" s="95"/>
      <c r="E12" s="114" t="s">
        <v>250</v>
      </c>
      <c r="F12" s="114"/>
      <c r="G12" s="114"/>
      <c r="H12" s="114"/>
      <c r="I12" s="114"/>
      <c r="J12" s="75">
        <v>1</v>
      </c>
      <c r="K12" s="75">
        <v>4</v>
      </c>
      <c r="L12" s="76">
        <v>0</v>
      </c>
      <c r="M12" s="77">
        <v>0</v>
      </c>
      <c r="N12" s="78">
        <v>2065185</v>
      </c>
      <c r="O12" s="78">
        <v>2045185</v>
      </c>
      <c r="P12" s="79">
        <v>2045185</v>
      </c>
    </row>
    <row r="13" spans="1:16" s="1" customFormat="1" ht="37.5" customHeight="1" x14ac:dyDescent="0.2">
      <c r="A13" s="73"/>
      <c r="B13" s="74"/>
      <c r="C13" s="95"/>
      <c r="D13" s="95"/>
      <c r="E13" s="95"/>
      <c r="F13" s="114" t="s">
        <v>251</v>
      </c>
      <c r="G13" s="114"/>
      <c r="H13" s="114"/>
      <c r="I13" s="114"/>
      <c r="J13" s="75">
        <v>1</v>
      </c>
      <c r="K13" s="75">
        <v>6</v>
      </c>
      <c r="L13" s="76">
        <v>0</v>
      </c>
      <c r="M13" s="77">
        <v>0</v>
      </c>
      <c r="N13" s="78">
        <v>22859</v>
      </c>
      <c r="O13" s="78">
        <v>22859</v>
      </c>
      <c r="P13" s="79">
        <v>22859</v>
      </c>
    </row>
    <row r="14" spans="1:16" x14ac:dyDescent="0.2">
      <c r="A14" s="115" t="s">
        <v>252</v>
      </c>
      <c r="B14" s="116"/>
      <c r="C14" s="116"/>
      <c r="D14" s="116"/>
      <c r="E14" s="116"/>
      <c r="F14" s="116"/>
      <c r="G14" s="116"/>
      <c r="H14" s="116"/>
      <c r="I14" s="117"/>
      <c r="J14" s="68">
        <v>2</v>
      </c>
      <c r="K14" s="68">
        <v>0</v>
      </c>
      <c r="L14" s="69">
        <v>0</v>
      </c>
      <c r="M14" s="70">
        <v>0</v>
      </c>
      <c r="N14" s="71">
        <f>N15</f>
        <v>89900</v>
      </c>
      <c r="O14" s="71">
        <f>O15</f>
        <v>89900</v>
      </c>
      <c r="P14" s="72">
        <f>P15</f>
        <v>89900</v>
      </c>
    </row>
    <row r="15" spans="1:16" s="1" customFormat="1" x14ac:dyDescent="0.2">
      <c r="A15" s="73"/>
      <c r="B15" s="74"/>
      <c r="C15" s="118" t="s">
        <v>253</v>
      </c>
      <c r="D15" s="119"/>
      <c r="E15" s="119"/>
      <c r="F15" s="119"/>
      <c r="G15" s="119"/>
      <c r="H15" s="119"/>
      <c r="I15" s="120"/>
      <c r="J15" s="75">
        <v>2</v>
      </c>
      <c r="K15" s="75">
        <v>3</v>
      </c>
      <c r="L15" s="76">
        <v>0</v>
      </c>
      <c r="M15" s="77">
        <v>0</v>
      </c>
      <c r="N15" s="78">
        <v>89900</v>
      </c>
      <c r="O15" s="78">
        <v>89900</v>
      </c>
      <c r="P15" s="79">
        <v>89900</v>
      </c>
    </row>
    <row r="16" spans="1:16" x14ac:dyDescent="0.2">
      <c r="A16" s="115" t="s">
        <v>254</v>
      </c>
      <c r="B16" s="116"/>
      <c r="C16" s="116"/>
      <c r="D16" s="116"/>
      <c r="E16" s="116"/>
      <c r="F16" s="116"/>
      <c r="G16" s="116"/>
      <c r="H16" s="116"/>
      <c r="I16" s="117"/>
      <c r="J16" s="68">
        <v>3</v>
      </c>
      <c r="K16" s="68">
        <v>0</v>
      </c>
      <c r="L16" s="69">
        <v>0</v>
      </c>
      <c r="M16" s="70">
        <v>0</v>
      </c>
      <c r="N16" s="71">
        <f>N17+N18</f>
        <v>143300</v>
      </c>
      <c r="O16" s="71">
        <f>O17+O18</f>
        <v>143300</v>
      </c>
      <c r="P16" s="72">
        <f>P17+P18</f>
        <v>143300</v>
      </c>
    </row>
    <row r="17" spans="1:16" s="1" customFormat="1" x14ac:dyDescent="0.2">
      <c r="A17" s="73"/>
      <c r="B17" s="74"/>
      <c r="C17" s="118" t="s">
        <v>255</v>
      </c>
      <c r="D17" s="119"/>
      <c r="E17" s="119"/>
      <c r="F17" s="119"/>
      <c r="G17" s="119"/>
      <c r="H17" s="119"/>
      <c r="I17" s="120"/>
      <c r="J17" s="75">
        <v>3</v>
      </c>
      <c r="K17" s="75">
        <v>10</v>
      </c>
      <c r="L17" s="76">
        <v>0</v>
      </c>
      <c r="M17" s="77">
        <v>0</v>
      </c>
      <c r="N17" s="78">
        <v>137300</v>
      </c>
      <c r="O17" s="78">
        <v>137300</v>
      </c>
      <c r="P17" s="79">
        <v>137300</v>
      </c>
    </row>
    <row r="18" spans="1:16" s="1" customFormat="1" x14ac:dyDescent="0.2">
      <c r="A18" s="73"/>
      <c r="B18" s="74"/>
      <c r="C18" s="95"/>
      <c r="D18" s="95"/>
      <c r="E18" s="95"/>
      <c r="F18" s="114" t="s">
        <v>256</v>
      </c>
      <c r="G18" s="114"/>
      <c r="H18" s="114"/>
      <c r="I18" s="114"/>
      <c r="J18" s="75">
        <v>3</v>
      </c>
      <c r="K18" s="75">
        <v>14</v>
      </c>
      <c r="L18" s="76">
        <v>0</v>
      </c>
      <c r="M18" s="77">
        <v>0</v>
      </c>
      <c r="N18" s="78">
        <v>6000</v>
      </c>
      <c r="O18" s="78">
        <v>6000</v>
      </c>
      <c r="P18" s="79">
        <v>6000</v>
      </c>
    </row>
    <row r="19" spans="1:16" x14ac:dyDescent="0.2">
      <c r="A19" s="115" t="s">
        <v>257</v>
      </c>
      <c r="B19" s="116"/>
      <c r="C19" s="116"/>
      <c r="D19" s="116"/>
      <c r="E19" s="116"/>
      <c r="F19" s="116"/>
      <c r="G19" s="116"/>
      <c r="H19" s="116"/>
      <c r="I19" s="117"/>
      <c r="J19" s="68">
        <v>4</v>
      </c>
      <c r="K19" s="68">
        <v>0</v>
      </c>
      <c r="L19" s="69">
        <v>0</v>
      </c>
      <c r="M19" s="70">
        <v>0</v>
      </c>
      <c r="N19" s="71">
        <f>N20</f>
        <v>616000</v>
      </c>
      <c r="O19" s="71">
        <f>O20</f>
        <v>774000</v>
      </c>
      <c r="P19" s="72">
        <f>P20</f>
        <v>1104000</v>
      </c>
    </row>
    <row r="20" spans="1:16" s="1" customFormat="1" x14ac:dyDescent="0.2">
      <c r="A20" s="73"/>
      <c r="B20" s="96"/>
      <c r="C20" s="96"/>
      <c r="D20" s="96"/>
      <c r="E20" s="96"/>
      <c r="F20" s="109" t="s">
        <v>258</v>
      </c>
      <c r="G20" s="109"/>
      <c r="H20" s="109"/>
      <c r="I20" s="109"/>
      <c r="J20" s="75">
        <v>4</v>
      </c>
      <c r="K20" s="75">
        <v>9</v>
      </c>
      <c r="L20" s="76">
        <v>0</v>
      </c>
      <c r="M20" s="77">
        <v>0</v>
      </c>
      <c r="N20" s="78">
        <v>616000</v>
      </c>
      <c r="O20" s="78">
        <v>774000</v>
      </c>
      <c r="P20" s="79">
        <v>1104000</v>
      </c>
    </row>
    <row r="21" spans="1:16" x14ac:dyDescent="0.2">
      <c r="A21" s="115" t="s">
        <v>259</v>
      </c>
      <c r="B21" s="116"/>
      <c r="C21" s="116"/>
      <c r="D21" s="116"/>
      <c r="E21" s="116"/>
      <c r="F21" s="116"/>
      <c r="G21" s="116"/>
      <c r="H21" s="116"/>
      <c r="I21" s="117"/>
      <c r="J21" s="68">
        <v>5</v>
      </c>
      <c r="K21" s="68">
        <v>0</v>
      </c>
      <c r="L21" s="69">
        <v>0</v>
      </c>
      <c r="M21" s="70">
        <v>0</v>
      </c>
      <c r="N21" s="71">
        <f>N22</f>
        <v>1429125</v>
      </c>
      <c r="O21" s="71">
        <f>O22</f>
        <v>351000</v>
      </c>
      <c r="P21" s="72">
        <f>P22</f>
        <v>225500</v>
      </c>
    </row>
    <row r="22" spans="1:16" s="1" customFormat="1" x14ac:dyDescent="0.2">
      <c r="A22" s="73"/>
      <c r="B22" s="74"/>
      <c r="C22" s="118" t="s">
        <v>260</v>
      </c>
      <c r="D22" s="119"/>
      <c r="E22" s="119"/>
      <c r="F22" s="119"/>
      <c r="G22" s="119"/>
      <c r="H22" s="119"/>
      <c r="I22" s="120"/>
      <c r="J22" s="75">
        <v>5</v>
      </c>
      <c r="K22" s="75">
        <v>3</v>
      </c>
      <c r="L22" s="76">
        <v>0</v>
      </c>
      <c r="M22" s="77">
        <v>0</v>
      </c>
      <c r="N22" s="78">
        <v>1429125</v>
      </c>
      <c r="O22" s="78">
        <v>351000</v>
      </c>
      <c r="P22" s="79">
        <v>225500</v>
      </c>
    </row>
    <row r="23" spans="1:16" x14ac:dyDescent="0.2">
      <c r="A23" s="115" t="s">
        <v>261</v>
      </c>
      <c r="B23" s="116"/>
      <c r="C23" s="116"/>
      <c r="D23" s="116"/>
      <c r="E23" s="116"/>
      <c r="F23" s="116"/>
      <c r="G23" s="116"/>
      <c r="H23" s="116"/>
      <c r="I23" s="117"/>
      <c r="J23" s="68">
        <v>8</v>
      </c>
      <c r="K23" s="68">
        <v>0</v>
      </c>
      <c r="L23" s="69">
        <v>0</v>
      </c>
      <c r="M23" s="70">
        <v>0</v>
      </c>
      <c r="N23" s="71">
        <f>N24</f>
        <v>2302756</v>
      </c>
      <c r="O23" s="71">
        <f>O24</f>
        <v>2181156</v>
      </c>
      <c r="P23" s="72">
        <f>P24</f>
        <v>2181156</v>
      </c>
    </row>
    <row r="24" spans="1:16" s="1" customFormat="1" x14ac:dyDescent="0.2">
      <c r="A24" s="73"/>
      <c r="B24" s="74"/>
      <c r="C24" s="118" t="s">
        <v>262</v>
      </c>
      <c r="D24" s="119"/>
      <c r="E24" s="119"/>
      <c r="F24" s="119"/>
      <c r="G24" s="119"/>
      <c r="H24" s="119"/>
      <c r="I24" s="120"/>
      <c r="J24" s="75">
        <v>8</v>
      </c>
      <c r="K24" s="75">
        <v>1</v>
      </c>
      <c r="L24" s="76">
        <v>0</v>
      </c>
      <c r="M24" s="77">
        <v>0</v>
      </c>
      <c r="N24" s="78">
        <v>2302756</v>
      </c>
      <c r="O24" s="78">
        <v>2181156</v>
      </c>
      <c r="P24" s="79">
        <v>2181156</v>
      </c>
    </row>
    <row r="25" spans="1:16" ht="13.5" thickBot="1" x14ac:dyDescent="0.25">
      <c r="A25" s="80"/>
      <c r="B25" s="94"/>
      <c r="C25" s="94"/>
      <c r="D25" s="94"/>
      <c r="E25" s="94"/>
      <c r="F25" s="121" t="s">
        <v>263</v>
      </c>
      <c r="G25" s="121"/>
      <c r="H25" s="121"/>
      <c r="I25" s="121"/>
      <c r="J25" s="81"/>
      <c r="K25" s="81"/>
      <c r="L25" s="82"/>
      <c r="M25" s="82"/>
      <c r="N25" s="83">
        <f>N10+N14+N16+N19+N21+N23</f>
        <v>7487125</v>
      </c>
      <c r="O25" s="83">
        <f>O10+O14+O16+O19+O21+O23</f>
        <v>6425400</v>
      </c>
      <c r="P25" s="84">
        <f>P10+P14+P16+P19+P21+P23</f>
        <v>6629900</v>
      </c>
    </row>
  </sheetData>
  <mergeCells count="23">
    <mergeCell ref="F25:I25"/>
    <mergeCell ref="F18:I18"/>
    <mergeCell ref="A19:I19"/>
    <mergeCell ref="A21:I21"/>
    <mergeCell ref="C22:I22"/>
    <mergeCell ref="A23:I23"/>
    <mergeCell ref="C24:I24"/>
    <mergeCell ref="F20:I20"/>
    <mergeCell ref="A9:I9"/>
    <mergeCell ref="A10:I10"/>
    <mergeCell ref="C11:I11"/>
    <mergeCell ref="E12:I12"/>
    <mergeCell ref="F13:I13"/>
    <mergeCell ref="A14:I14"/>
    <mergeCell ref="C15:I15"/>
    <mergeCell ref="A16:I16"/>
    <mergeCell ref="C17:I17"/>
    <mergeCell ref="A7:M7"/>
    <mergeCell ref="N1:P1"/>
    <mergeCell ref="N2:P2"/>
    <mergeCell ref="N3:P3"/>
    <mergeCell ref="N4:P4"/>
    <mergeCell ref="A6:P6"/>
  </mergeCells>
  <pageMargins left="1.1023622047244095" right="0.11811023622047245" top="0.55118110236220474" bottom="0.55118110236220474" header="0.31496062992125984" footer="0.31496062992125984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opLeftCell="F1" workbookViewId="0">
      <selection activeCell="F1" sqref="F1"/>
    </sheetView>
  </sheetViews>
  <sheetFormatPr defaultRowHeight="12.75" x14ac:dyDescent="0.2"/>
  <cols>
    <col min="1" max="1" width="0.140625" style="85" hidden="1" customWidth="1"/>
    <col min="2" max="4" width="10.28515625" style="85" hidden="1" customWidth="1"/>
    <col min="5" max="5" width="3.140625" style="85" hidden="1" customWidth="1"/>
    <col min="6" max="8" width="9.140625" style="86"/>
    <col min="9" max="9" width="19.42578125" style="86" customWidth="1"/>
    <col min="10" max="10" width="5.5703125" style="87" customWidth="1"/>
    <col min="11" max="11" width="4.85546875" style="87" customWidth="1"/>
    <col min="12" max="12" width="10.85546875" style="87" customWidth="1"/>
    <col min="13" max="13" width="5.140625" style="87" customWidth="1"/>
    <col min="14" max="14" width="11.5703125" style="87" customWidth="1"/>
    <col min="15" max="15" width="11.85546875" style="87" customWidth="1"/>
    <col min="16" max="16" width="11.7109375" style="87" customWidth="1"/>
  </cols>
  <sheetData>
    <row r="1" spans="1:16" x14ac:dyDescent="0.2">
      <c r="A1" s="56"/>
      <c r="B1" s="56"/>
      <c r="C1" s="56"/>
      <c r="D1" s="56"/>
      <c r="E1" s="56"/>
      <c r="F1" s="57"/>
      <c r="G1" s="57"/>
      <c r="H1" s="57"/>
      <c r="I1" s="57"/>
      <c r="J1" s="58"/>
      <c r="K1" s="58"/>
      <c r="L1" s="59"/>
      <c r="M1" s="107" t="s">
        <v>264</v>
      </c>
      <c r="N1" s="107"/>
      <c r="O1" s="107"/>
      <c r="P1" s="107"/>
    </row>
    <row r="2" spans="1:16" x14ac:dyDescent="0.2">
      <c r="A2" s="56"/>
      <c r="B2" s="56"/>
      <c r="C2" s="56"/>
      <c r="D2" s="56"/>
      <c r="E2" s="56"/>
      <c r="F2" s="57"/>
      <c r="G2" s="57"/>
      <c r="H2" s="57"/>
      <c r="I2" s="57"/>
      <c r="J2" s="58"/>
      <c r="K2" s="58"/>
      <c r="L2" s="59"/>
      <c r="M2" s="107" t="s">
        <v>239</v>
      </c>
      <c r="N2" s="107"/>
      <c r="O2" s="107"/>
      <c r="P2" s="107"/>
    </row>
    <row r="3" spans="1:16" x14ac:dyDescent="0.2">
      <c r="A3" s="56"/>
      <c r="B3" s="56"/>
      <c r="C3" s="56"/>
      <c r="D3" s="56"/>
      <c r="E3" s="56"/>
      <c r="F3" s="57"/>
      <c r="G3" s="57"/>
      <c r="H3" s="57"/>
      <c r="I3" s="57"/>
      <c r="J3" s="58"/>
      <c r="K3" s="58"/>
      <c r="L3" s="59"/>
      <c r="M3" s="107" t="s">
        <v>30</v>
      </c>
      <c r="N3" s="107"/>
      <c r="O3" s="107"/>
      <c r="P3" s="107"/>
    </row>
    <row r="4" spans="1:16" x14ac:dyDescent="0.2">
      <c r="A4" s="56"/>
      <c r="B4" s="56"/>
      <c r="C4" s="56"/>
      <c r="D4" s="56"/>
      <c r="E4" s="56"/>
      <c r="F4" s="57"/>
      <c r="G4" s="57"/>
      <c r="H4" s="57"/>
      <c r="I4" s="57"/>
      <c r="J4" s="58"/>
      <c r="K4" s="58"/>
      <c r="L4" s="59"/>
      <c r="M4" s="107" t="s">
        <v>265</v>
      </c>
      <c r="N4" s="107"/>
      <c r="O4" s="107"/>
      <c r="P4" s="107"/>
    </row>
    <row r="5" spans="1:16" x14ac:dyDescent="0.2">
      <c r="A5" s="56"/>
      <c r="B5" s="56"/>
      <c r="C5" s="56"/>
      <c r="D5" s="56"/>
      <c r="E5" s="56"/>
      <c r="F5" s="57"/>
      <c r="G5" s="57"/>
      <c r="H5" s="57"/>
      <c r="I5" s="57"/>
      <c r="J5" s="58"/>
      <c r="K5" s="58"/>
      <c r="L5" s="59"/>
      <c r="M5" s="59"/>
      <c r="N5" s="58"/>
      <c r="O5" s="58"/>
      <c r="P5" s="58"/>
    </row>
    <row r="6" spans="1:16" ht="29.25" customHeight="1" x14ac:dyDescent="0.2">
      <c r="A6" s="108" t="s">
        <v>266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6" x14ac:dyDescent="0.2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60"/>
      <c r="O7" s="60"/>
      <c r="P7" s="61" t="s">
        <v>33</v>
      </c>
    </row>
    <row r="8" spans="1:16" ht="13.5" thickBot="1" x14ac:dyDescent="0.25">
      <c r="A8" s="62"/>
      <c r="B8" s="63" t="s">
        <v>242</v>
      </c>
      <c r="C8" s="62"/>
      <c r="D8" s="62"/>
      <c r="E8" s="62"/>
      <c r="F8" s="64"/>
      <c r="G8" s="64"/>
      <c r="H8" s="64"/>
      <c r="I8" s="64"/>
      <c r="J8" s="65"/>
      <c r="K8" s="65"/>
      <c r="L8" s="65"/>
      <c r="M8" s="65"/>
      <c r="N8" s="60"/>
      <c r="O8" s="60"/>
      <c r="P8" s="60"/>
    </row>
    <row r="9" spans="1:16" x14ac:dyDescent="0.2">
      <c r="A9" s="110" t="s">
        <v>243</v>
      </c>
      <c r="B9" s="111"/>
      <c r="C9" s="111"/>
      <c r="D9" s="111"/>
      <c r="E9" s="111"/>
      <c r="F9" s="111"/>
      <c r="G9" s="111"/>
      <c r="H9" s="111"/>
      <c r="I9" s="111"/>
      <c r="J9" s="66" t="s">
        <v>244</v>
      </c>
      <c r="K9" s="66" t="s">
        <v>245</v>
      </c>
      <c r="L9" s="66" t="s">
        <v>246</v>
      </c>
      <c r="M9" s="66" t="s">
        <v>247</v>
      </c>
      <c r="N9" s="66">
        <v>2019</v>
      </c>
      <c r="O9" s="66">
        <v>2020</v>
      </c>
      <c r="P9" s="67">
        <v>2021</v>
      </c>
    </row>
    <row r="10" spans="1:16" x14ac:dyDescent="0.2">
      <c r="A10" s="112" t="s">
        <v>248</v>
      </c>
      <c r="B10" s="113"/>
      <c r="C10" s="113"/>
      <c r="D10" s="113"/>
      <c r="E10" s="113"/>
      <c r="F10" s="113"/>
      <c r="G10" s="113"/>
      <c r="H10" s="113"/>
      <c r="I10" s="113"/>
      <c r="J10" s="68">
        <v>1</v>
      </c>
      <c r="K10" s="68">
        <v>0</v>
      </c>
      <c r="L10" s="69">
        <v>0</v>
      </c>
      <c r="M10" s="70">
        <v>0</v>
      </c>
      <c r="N10" s="71">
        <f>N11+N16+N24</f>
        <v>2906044</v>
      </c>
      <c r="O10" s="71">
        <f>O11+O16+O24</f>
        <v>2886044</v>
      </c>
      <c r="P10" s="72">
        <f>P11+P16+P24</f>
        <v>2886044</v>
      </c>
    </row>
    <row r="11" spans="1:16" ht="39.75" customHeight="1" x14ac:dyDescent="0.2">
      <c r="A11" s="97"/>
      <c r="B11" s="88"/>
      <c r="C11" s="122" t="s">
        <v>249</v>
      </c>
      <c r="D11" s="122"/>
      <c r="E11" s="122"/>
      <c r="F11" s="122"/>
      <c r="G11" s="122"/>
      <c r="H11" s="122"/>
      <c r="I11" s="122"/>
      <c r="J11" s="68">
        <v>1</v>
      </c>
      <c r="K11" s="68">
        <v>2</v>
      </c>
      <c r="L11" s="69">
        <v>0</v>
      </c>
      <c r="M11" s="70">
        <v>0</v>
      </c>
      <c r="N11" s="78">
        <f>N12</f>
        <v>818000</v>
      </c>
      <c r="O11" s="78">
        <f>O12</f>
        <v>818000</v>
      </c>
      <c r="P11" s="79">
        <f>P12</f>
        <v>818000</v>
      </c>
    </row>
    <row r="12" spans="1:16" s="89" customFormat="1" ht="51.75" customHeight="1" x14ac:dyDescent="0.2">
      <c r="A12" s="97"/>
      <c r="B12" s="88"/>
      <c r="C12" s="100"/>
      <c r="D12" s="114" t="s">
        <v>267</v>
      </c>
      <c r="E12" s="114"/>
      <c r="F12" s="114"/>
      <c r="G12" s="114"/>
      <c r="H12" s="114"/>
      <c r="I12" s="114"/>
      <c r="J12" s="75">
        <v>1</v>
      </c>
      <c r="K12" s="75">
        <v>2</v>
      </c>
      <c r="L12" s="76">
        <v>6300000000</v>
      </c>
      <c r="M12" s="77">
        <v>0</v>
      </c>
      <c r="N12" s="78">
        <f>N13</f>
        <v>818000</v>
      </c>
      <c r="O12" s="78">
        <f>O13</f>
        <v>818000</v>
      </c>
      <c r="P12" s="79">
        <f>P13</f>
        <v>818000</v>
      </c>
    </row>
    <row r="13" spans="1:16" ht="39.75" customHeight="1" x14ac:dyDescent="0.2">
      <c r="A13" s="97"/>
      <c r="B13" s="88"/>
      <c r="C13" s="100"/>
      <c r="D13" s="95"/>
      <c r="E13" s="114" t="s">
        <v>268</v>
      </c>
      <c r="F13" s="114"/>
      <c r="G13" s="114"/>
      <c r="H13" s="114"/>
      <c r="I13" s="114"/>
      <c r="J13" s="75">
        <v>1</v>
      </c>
      <c r="K13" s="75">
        <v>2</v>
      </c>
      <c r="L13" s="76">
        <v>6310000000</v>
      </c>
      <c r="M13" s="77">
        <v>0</v>
      </c>
      <c r="N13" s="78">
        <f>N14</f>
        <v>818000</v>
      </c>
      <c r="O13" s="78">
        <f>O14</f>
        <v>818000</v>
      </c>
      <c r="P13" s="79">
        <f>P14</f>
        <v>818000</v>
      </c>
    </row>
    <row r="14" spans="1:16" x14ac:dyDescent="0.2">
      <c r="A14" s="97"/>
      <c r="B14" s="88"/>
      <c r="C14" s="100"/>
      <c r="D14" s="95"/>
      <c r="E14" s="114" t="s">
        <v>269</v>
      </c>
      <c r="F14" s="114"/>
      <c r="G14" s="114"/>
      <c r="H14" s="114"/>
      <c r="I14" s="114"/>
      <c r="J14" s="75">
        <v>1</v>
      </c>
      <c r="K14" s="75">
        <v>2</v>
      </c>
      <c r="L14" s="76">
        <v>6310010010</v>
      </c>
      <c r="M14" s="77">
        <v>0</v>
      </c>
      <c r="N14" s="78">
        <f>N15</f>
        <v>818000</v>
      </c>
      <c r="O14" s="78">
        <f>O15</f>
        <v>818000</v>
      </c>
      <c r="P14" s="79">
        <f>P15</f>
        <v>818000</v>
      </c>
    </row>
    <row r="15" spans="1:16" ht="26.25" customHeight="1" x14ac:dyDescent="0.2">
      <c r="A15" s="97"/>
      <c r="B15" s="88"/>
      <c r="C15" s="100"/>
      <c r="D15" s="95"/>
      <c r="E15" s="114" t="s">
        <v>270</v>
      </c>
      <c r="F15" s="114"/>
      <c r="G15" s="114"/>
      <c r="H15" s="114"/>
      <c r="I15" s="114"/>
      <c r="J15" s="75">
        <v>1</v>
      </c>
      <c r="K15" s="75">
        <v>2</v>
      </c>
      <c r="L15" s="76">
        <v>6310010010</v>
      </c>
      <c r="M15" s="77">
        <v>120</v>
      </c>
      <c r="N15" s="78">
        <v>818000</v>
      </c>
      <c r="O15" s="78">
        <v>818000</v>
      </c>
      <c r="P15" s="79">
        <v>818000</v>
      </c>
    </row>
    <row r="16" spans="1:16" ht="57.75" customHeight="1" x14ac:dyDescent="0.2">
      <c r="A16" s="97"/>
      <c r="B16" s="88"/>
      <c r="C16" s="100"/>
      <c r="D16" s="100"/>
      <c r="E16" s="122" t="s">
        <v>250</v>
      </c>
      <c r="F16" s="122"/>
      <c r="G16" s="122"/>
      <c r="H16" s="122"/>
      <c r="I16" s="122"/>
      <c r="J16" s="68">
        <v>1</v>
      </c>
      <c r="K16" s="68">
        <v>4</v>
      </c>
      <c r="L16" s="69">
        <v>0</v>
      </c>
      <c r="M16" s="70">
        <v>0</v>
      </c>
      <c r="N16" s="71">
        <f>N17</f>
        <v>2065185</v>
      </c>
      <c r="O16" s="71">
        <f>O17</f>
        <v>2045185</v>
      </c>
      <c r="P16" s="72">
        <f>P17</f>
        <v>2045185</v>
      </c>
    </row>
    <row r="17" spans="1:16" s="89" customFormat="1" ht="56.25" customHeight="1" x14ac:dyDescent="0.2">
      <c r="A17" s="73"/>
      <c r="B17" s="74"/>
      <c r="C17" s="114" t="s">
        <v>267</v>
      </c>
      <c r="D17" s="114"/>
      <c r="E17" s="114"/>
      <c r="F17" s="114"/>
      <c r="G17" s="114"/>
      <c r="H17" s="114"/>
      <c r="I17" s="114"/>
      <c r="J17" s="75">
        <v>1</v>
      </c>
      <c r="K17" s="75">
        <v>4</v>
      </c>
      <c r="L17" s="76">
        <v>6300000000</v>
      </c>
      <c r="M17" s="77">
        <v>0</v>
      </c>
      <c r="N17" s="78">
        <f>N18</f>
        <v>2065185</v>
      </c>
      <c r="O17" s="78">
        <f>O18</f>
        <v>2045185</v>
      </c>
      <c r="P17" s="79">
        <f>P18</f>
        <v>2045185</v>
      </c>
    </row>
    <row r="18" spans="1:16" ht="39.75" customHeight="1" x14ac:dyDescent="0.2">
      <c r="A18" s="97"/>
      <c r="B18" s="88"/>
      <c r="C18" s="100"/>
      <c r="D18" s="114" t="s">
        <v>268</v>
      </c>
      <c r="E18" s="114"/>
      <c r="F18" s="114"/>
      <c r="G18" s="114"/>
      <c r="H18" s="114"/>
      <c r="I18" s="114"/>
      <c r="J18" s="75">
        <v>1</v>
      </c>
      <c r="K18" s="75">
        <v>4</v>
      </c>
      <c r="L18" s="76">
        <v>6310000000</v>
      </c>
      <c r="M18" s="77">
        <v>0</v>
      </c>
      <c r="N18" s="78">
        <f>N19</f>
        <v>2065185</v>
      </c>
      <c r="O18" s="78">
        <f>O19</f>
        <v>2045185</v>
      </c>
      <c r="P18" s="79">
        <f>P19</f>
        <v>2045185</v>
      </c>
    </row>
    <row r="19" spans="1:16" ht="15.75" customHeight="1" x14ac:dyDescent="0.2">
      <c r="A19" s="97"/>
      <c r="B19" s="88"/>
      <c r="C19" s="100"/>
      <c r="D19" s="95"/>
      <c r="E19" s="114" t="s">
        <v>271</v>
      </c>
      <c r="F19" s="114"/>
      <c r="G19" s="114"/>
      <c r="H19" s="114"/>
      <c r="I19" s="114"/>
      <c r="J19" s="75">
        <v>1</v>
      </c>
      <c r="K19" s="75">
        <v>4</v>
      </c>
      <c r="L19" s="76">
        <v>6310010020</v>
      </c>
      <c r="M19" s="77">
        <v>0</v>
      </c>
      <c r="N19" s="78">
        <f>N20+N21+N22+N23</f>
        <v>2065185</v>
      </c>
      <c r="O19" s="78">
        <f>O20+O21+O22+O23</f>
        <v>2045185</v>
      </c>
      <c r="P19" s="79">
        <f>P20+P21+P22+P23</f>
        <v>2045185</v>
      </c>
    </row>
    <row r="20" spans="1:16" ht="26.25" customHeight="1" x14ac:dyDescent="0.2">
      <c r="A20" s="97"/>
      <c r="B20" s="88"/>
      <c r="C20" s="100"/>
      <c r="D20" s="95"/>
      <c r="E20" s="95"/>
      <c r="F20" s="114" t="s">
        <v>270</v>
      </c>
      <c r="G20" s="114"/>
      <c r="H20" s="114"/>
      <c r="I20" s="114"/>
      <c r="J20" s="75">
        <v>1</v>
      </c>
      <c r="K20" s="75">
        <v>4</v>
      </c>
      <c r="L20" s="76">
        <v>6310010020</v>
      </c>
      <c r="M20" s="77" t="s">
        <v>272</v>
      </c>
      <c r="N20" s="78">
        <v>1619200</v>
      </c>
      <c r="O20" s="78">
        <v>1619200</v>
      </c>
      <c r="P20" s="79">
        <v>1619200</v>
      </c>
    </row>
    <row r="21" spans="1:16" ht="27.75" customHeight="1" x14ac:dyDescent="0.2">
      <c r="A21" s="97"/>
      <c r="B21" s="88"/>
      <c r="C21" s="100"/>
      <c r="D21" s="95"/>
      <c r="E21" s="95"/>
      <c r="F21" s="114" t="s">
        <v>273</v>
      </c>
      <c r="G21" s="114"/>
      <c r="H21" s="114"/>
      <c r="I21" s="114"/>
      <c r="J21" s="75">
        <v>1</v>
      </c>
      <c r="K21" s="75">
        <v>4</v>
      </c>
      <c r="L21" s="76">
        <v>6310010020</v>
      </c>
      <c r="M21" s="77" t="s">
        <v>274</v>
      </c>
      <c r="N21" s="78">
        <v>420000</v>
      </c>
      <c r="O21" s="78">
        <v>400000</v>
      </c>
      <c r="P21" s="79">
        <v>400000</v>
      </c>
    </row>
    <row r="22" spans="1:16" x14ac:dyDescent="0.2">
      <c r="A22" s="97"/>
      <c r="B22" s="88"/>
      <c r="C22" s="100"/>
      <c r="D22" s="95"/>
      <c r="E22" s="95"/>
      <c r="F22" s="114" t="s">
        <v>275</v>
      </c>
      <c r="G22" s="114"/>
      <c r="H22" s="114"/>
      <c r="I22" s="114"/>
      <c r="J22" s="75">
        <v>1</v>
      </c>
      <c r="K22" s="75">
        <v>4</v>
      </c>
      <c r="L22" s="76">
        <v>6310010020</v>
      </c>
      <c r="M22" s="77">
        <v>850</v>
      </c>
      <c r="N22" s="78">
        <v>8000</v>
      </c>
      <c r="O22" s="78">
        <v>8000</v>
      </c>
      <c r="P22" s="79">
        <v>8000</v>
      </c>
    </row>
    <row r="23" spans="1:16" x14ac:dyDescent="0.2">
      <c r="A23" s="97"/>
      <c r="B23" s="88"/>
      <c r="C23" s="100"/>
      <c r="D23" s="95"/>
      <c r="E23" s="95"/>
      <c r="F23" s="114" t="s">
        <v>209</v>
      </c>
      <c r="G23" s="114"/>
      <c r="H23" s="114"/>
      <c r="I23" s="114"/>
      <c r="J23" s="75">
        <v>1</v>
      </c>
      <c r="K23" s="75">
        <v>4</v>
      </c>
      <c r="L23" s="76">
        <v>6310010020</v>
      </c>
      <c r="M23" s="77">
        <v>540</v>
      </c>
      <c r="N23" s="78">
        <v>17985</v>
      </c>
      <c r="O23" s="78">
        <v>17985</v>
      </c>
      <c r="P23" s="79">
        <v>17985</v>
      </c>
    </row>
    <row r="24" spans="1:16" x14ac:dyDescent="0.2">
      <c r="A24" s="97"/>
      <c r="B24" s="88"/>
      <c r="C24" s="100"/>
      <c r="D24" s="95"/>
      <c r="E24" s="95"/>
      <c r="F24" s="122" t="s">
        <v>251</v>
      </c>
      <c r="G24" s="122"/>
      <c r="H24" s="122"/>
      <c r="I24" s="122"/>
      <c r="J24" s="68">
        <v>1</v>
      </c>
      <c r="K24" s="68">
        <v>6</v>
      </c>
      <c r="L24" s="69">
        <v>0</v>
      </c>
      <c r="M24" s="70">
        <v>0</v>
      </c>
      <c r="N24" s="71">
        <f>N25</f>
        <v>22859</v>
      </c>
      <c r="O24" s="71">
        <f>O25</f>
        <v>22859</v>
      </c>
      <c r="P24" s="72">
        <f>P25</f>
        <v>22859</v>
      </c>
    </row>
    <row r="25" spans="1:16" ht="51.75" customHeight="1" x14ac:dyDescent="0.2">
      <c r="A25" s="97"/>
      <c r="B25" s="88"/>
      <c r="C25" s="100"/>
      <c r="D25" s="95"/>
      <c r="E25" s="95"/>
      <c r="F25" s="114" t="s">
        <v>267</v>
      </c>
      <c r="G25" s="114"/>
      <c r="H25" s="114"/>
      <c r="I25" s="114"/>
      <c r="J25" s="75">
        <v>1</v>
      </c>
      <c r="K25" s="75">
        <v>6</v>
      </c>
      <c r="L25" s="76">
        <v>6300000000</v>
      </c>
      <c r="M25" s="77">
        <v>0</v>
      </c>
      <c r="N25" s="78">
        <v>22859</v>
      </c>
      <c r="O25" s="78">
        <v>22859</v>
      </c>
      <c r="P25" s="79">
        <v>22859</v>
      </c>
    </row>
    <row r="26" spans="1:16" ht="39.75" customHeight="1" x14ac:dyDescent="0.2">
      <c r="A26" s="97"/>
      <c r="B26" s="88"/>
      <c r="C26" s="100"/>
      <c r="D26" s="95"/>
      <c r="E26" s="95"/>
      <c r="F26" s="114" t="s">
        <v>268</v>
      </c>
      <c r="G26" s="114"/>
      <c r="H26" s="114"/>
      <c r="I26" s="114"/>
      <c r="J26" s="75">
        <v>1</v>
      </c>
      <c r="K26" s="75">
        <v>6</v>
      </c>
      <c r="L26" s="90">
        <v>6310000000</v>
      </c>
      <c r="M26" s="77">
        <v>0</v>
      </c>
      <c r="N26" s="78">
        <f>N27</f>
        <v>22859</v>
      </c>
      <c r="O26" s="78">
        <f>O27</f>
        <v>22859</v>
      </c>
      <c r="P26" s="79">
        <f>P27</f>
        <v>22859</v>
      </c>
    </row>
    <row r="27" spans="1:16" ht="43.5" customHeight="1" x14ac:dyDescent="0.2">
      <c r="A27" s="97"/>
      <c r="B27" s="88"/>
      <c r="C27" s="100"/>
      <c r="D27" s="95"/>
      <c r="E27" s="95"/>
      <c r="F27" s="114" t="s">
        <v>276</v>
      </c>
      <c r="G27" s="114"/>
      <c r="H27" s="114"/>
      <c r="I27" s="114"/>
      <c r="J27" s="75">
        <v>1</v>
      </c>
      <c r="K27" s="75">
        <v>6</v>
      </c>
      <c r="L27" s="90">
        <v>6310010080</v>
      </c>
      <c r="M27" s="77">
        <v>0</v>
      </c>
      <c r="N27" s="78">
        <f>N28</f>
        <v>22859</v>
      </c>
      <c r="O27" s="78">
        <f>O28</f>
        <v>22859</v>
      </c>
      <c r="P27" s="79">
        <f>P28</f>
        <v>22859</v>
      </c>
    </row>
    <row r="28" spans="1:16" x14ac:dyDescent="0.2">
      <c r="A28" s="97"/>
      <c r="B28" s="88"/>
      <c r="C28" s="100"/>
      <c r="D28" s="95"/>
      <c r="E28" s="95"/>
      <c r="F28" s="114" t="s">
        <v>209</v>
      </c>
      <c r="G28" s="114"/>
      <c r="H28" s="114"/>
      <c r="I28" s="114"/>
      <c r="J28" s="75">
        <v>1</v>
      </c>
      <c r="K28" s="75">
        <v>6</v>
      </c>
      <c r="L28" s="90">
        <v>6310010080</v>
      </c>
      <c r="M28" s="77">
        <v>540</v>
      </c>
      <c r="N28" s="78">
        <v>22859</v>
      </c>
      <c r="O28" s="78">
        <v>22859</v>
      </c>
      <c r="P28" s="79">
        <v>22859</v>
      </c>
    </row>
    <row r="29" spans="1:16" ht="12.75" customHeight="1" x14ac:dyDescent="0.2">
      <c r="A29" s="115" t="s">
        <v>252</v>
      </c>
      <c r="B29" s="116"/>
      <c r="C29" s="116"/>
      <c r="D29" s="116"/>
      <c r="E29" s="116"/>
      <c r="F29" s="116"/>
      <c r="G29" s="116"/>
      <c r="H29" s="116"/>
      <c r="I29" s="117"/>
      <c r="J29" s="68">
        <v>2</v>
      </c>
      <c r="K29" s="68">
        <v>0</v>
      </c>
      <c r="L29" s="69">
        <v>0</v>
      </c>
      <c r="M29" s="70">
        <v>0</v>
      </c>
      <c r="N29" s="71">
        <f>N30</f>
        <v>89900</v>
      </c>
      <c r="O29" s="71">
        <f>O30</f>
        <v>89900</v>
      </c>
      <c r="P29" s="72">
        <f>P30</f>
        <v>89900</v>
      </c>
    </row>
    <row r="30" spans="1:16" ht="12.75" customHeight="1" x14ac:dyDescent="0.2">
      <c r="A30" s="97"/>
      <c r="B30" s="88"/>
      <c r="C30" s="123" t="s">
        <v>253</v>
      </c>
      <c r="D30" s="124"/>
      <c r="E30" s="124"/>
      <c r="F30" s="124"/>
      <c r="G30" s="124"/>
      <c r="H30" s="124"/>
      <c r="I30" s="125"/>
      <c r="J30" s="68">
        <v>2</v>
      </c>
      <c r="K30" s="68">
        <v>3</v>
      </c>
      <c r="L30" s="69">
        <v>0</v>
      </c>
      <c r="M30" s="70">
        <v>0</v>
      </c>
      <c r="N30" s="71">
        <f>N31</f>
        <v>89900</v>
      </c>
      <c r="O30" s="71">
        <f>O31</f>
        <v>89900</v>
      </c>
      <c r="P30" s="72">
        <f>P31</f>
        <v>89900</v>
      </c>
    </row>
    <row r="31" spans="1:16" s="89" customFormat="1" ht="51.75" customHeight="1" x14ac:dyDescent="0.2">
      <c r="A31" s="97"/>
      <c r="B31" s="88"/>
      <c r="C31" s="100"/>
      <c r="D31" s="118" t="s">
        <v>267</v>
      </c>
      <c r="E31" s="119"/>
      <c r="F31" s="119"/>
      <c r="G31" s="119"/>
      <c r="H31" s="119"/>
      <c r="I31" s="120"/>
      <c r="J31" s="75">
        <v>2</v>
      </c>
      <c r="K31" s="75">
        <v>3</v>
      </c>
      <c r="L31" s="76">
        <v>6300000000</v>
      </c>
      <c r="M31" s="77">
        <v>0</v>
      </c>
      <c r="N31" s="78">
        <f>N32</f>
        <v>89900</v>
      </c>
      <c r="O31" s="78">
        <f>O32</f>
        <v>89900</v>
      </c>
      <c r="P31" s="79">
        <f>P32</f>
        <v>89900</v>
      </c>
    </row>
    <row r="32" spans="1:16" ht="39.75" customHeight="1" x14ac:dyDescent="0.2">
      <c r="A32" s="97"/>
      <c r="B32" s="88"/>
      <c r="C32" s="100"/>
      <c r="D32" s="95"/>
      <c r="E32" s="118" t="s">
        <v>277</v>
      </c>
      <c r="F32" s="119"/>
      <c r="G32" s="119"/>
      <c r="H32" s="119"/>
      <c r="I32" s="120"/>
      <c r="J32" s="75">
        <v>2</v>
      </c>
      <c r="K32" s="75">
        <v>3</v>
      </c>
      <c r="L32" s="76">
        <v>6320000000</v>
      </c>
      <c r="M32" s="77">
        <v>0</v>
      </c>
      <c r="N32" s="78">
        <f>N33</f>
        <v>89900</v>
      </c>
      <c r="O32" s="78">
        <f>O33</f>
        <v>89900</v>
      </c>
      <c r="P32" s="79">
        <f>P33</f>
        <v>89900</v>
      </c>
    </row>
    <row r="33" spans="1:16" ht="27.75" customHeight="1" x14ac:dyDescent="0.2">
      <c r="A33" s="97"/>
      <c r="B33" s="88"/>
      <c r="C33" s="100"/>
      <c r="D33" s="95"/>
      <c r="E33" s="95"/>
      <c r="F33" s="114" t="s">
        <v>278</v>
      </c>
      <c r="G33" s="114"/>
      <c r="H33" s="114"/>
      <c r="I33" s="114"/>
      <c r="J33" s="75">
        <v>2</v>
      </c>
      <c r="K33" s="75">
        <v>3</v>
      </c>
      <c r="L33" s="76">
        <v>6320051180</v>
      </c>
      <c r="M33" s="77">
        <v>0</v>
      </c>
      <c r="N33" s="78">
        <f>N34+N35</f>
        <v>89900</v>
      </c>
      <c r="O33" s="78">
        <f>O34+O35</f>
        <v>89900</v>
      </c>
      <c r="P33" s="79">
        <f>P34+P35</f>
        <v>89900</v>
      </c>
    </row>
    <row r="34" spans="1:16" ht="24.75" customHeight="1" x14ac:dyDescent="0.2">
      <c r="A34" s="97"/>
      <c r="B34" s="88"/>
      <c r="C34" s="100"/>
      <c r="D34" s="95"/>
      <c r="E34" s="95"/>
      <c r="F34" s="114" t="s">
        <v>270</v>
      </c>
      <c r="G34" s="114"/>
      <c r="H34" s="114"/>
      <c r="I34" s="114"/>
      <c r="J34" s="75">
        <v>2</v>
      </c>
      <c r="K34" s="75">
        <v>3</v>
      </c>
      <c r="L34" s="76">
        <v>6320051180</v>
      </c>
      <c r="M34" s="77">
        <v>120</v>
      </c>
      <c r="N34" s="78">
        <v>86264</v>
      </c>
      <c r="O34" s="78">
        <v>86264</v>
      </c>
      <c r="P34" s="79">
        <v>86264</v>
      </c>
    </row>
    <row r="35" spans="1:16" ht="27.75" customHeight="1" x14ac:dyDescent="0.2">
      <c r="A35" s="97"/>
      <c r="B35" s="88"/>
      <c r="C35" s="100"/>
      <c r="D35" s="95"/>
      <c r="E35" s="95"/>
      <c r="F35" s="114" t="s">
        <v>273</v>
      </c>
      <c r="G35" s="114"/>
      <c r="H35" s="114"/>
      <c r="I35" s="114"/>
      <c r="J35" s="75">
        <v>2</v>
      </c>
      <c r="K35" s="75">
        <v>3</v>
      </c>
      <c r="L35" s="76">
        <v>6320051180</v>
      </c>
      <c r="M35" s="77">
        <v>240</v>
      </c>
      <c r="N35" s="78">
        <v>3636</v>
      </c>
      <c r="O35" s="78">
        <v>3636</v>
      </c>
      <c r="P35" s="79">
        <v>3636</v>
      </c>
    </row>
    <row r="36" spans="1:16" ht="27" customHeight="1" x14ac:dyDescent="0.2">
      <c r="A36" s="115" t="s">
        <v>254</v>
      </c>
      <c r="B36" s="116"/>
      <c r="C36" s="116"/>
      <c r="D36" s="116"/>
      <c r="E36" s="116"/>
      <c r="F36" s="116"/>
      <c r="G36" s="116"/>
      <c r="H36" s="116"/>
      <c r="I36" s="117"/>
      <c r="J36" s="68">
        <v>3</v>
      </c>
      <c r="K36" s="68">
        <v>0</v>
      </c>
      <c r="L36" s="69">
        <v>0</v>
      </c>
      <c r="M36" s="70">
        <v>0</v>
      </c>
      <c r="N36" s="71">
        <f>N37+N42</f>
        <v>143300</v>
      </c>
      <c r="O36" s="71">
        <f>O37+O42</f>
        <v>143300</v>
      </c>
      <c r="P36" s="72">
        <f>P37+P42</f>
        <v>143300</v>
      </c>
    </row>
    <row r="37" spans="1:16" ht="15" customHeight="1" x14ac:dyDescent="0.2">
      <c r="A37" s="97"/>
      <c r="B37" s="88"/>
      <c r="C37" s="123" t="s">
        <v>255</v>
      </c>
      <c r="D37" s="124"/>
      <c r="E37" s="124"/>
      <c r="F37" s="124"/>
      <c r="G37" s="124"/>
      <c r="H37" s="124"/>
      <c r="I37" s="125"/>
      <c r="J37" s="68">
        <v>3</v>
      </c>
      <c r="K37" s="68">
        <v>10</v>
      </c>
      <c r="L37" s="69">
        <v>0</v>
      </c>
      <c r="M37" s="70">
        <v>0</v>
      </c>
      <c r="N37" s="71">
        <f>N38</f>
        <v>137300</v>
      </c>
      <c r="O37" s="71">
        <f>O38</f>
        <v>137300</v>
      </c>
      <c r="P37" s="72">
        <f>P38</f>
        <v>137300</v>
      </c>
    </row>
    <row r="38" spans="1:16" s="89" customFormat="1" ht="51.75" customHeight="1" x14ac:dyDescent="0.2">
      <c r="A38" s="97"/>
      <c r="B38" s="88"/>
      <c r="C38" s="100"/>
      <c r="D38" s="118" t="s">
        <v>267</v>
      </c>
      <c r="E38" s="119"/>
      <c r="F38" s="119"/>
      <c r="G38" s="119"/>
      <c r="H38" s="119"/>
      <c r="I38" s="120"/>
      <c r="J38" s="75">
        <v>3</v>
      </c>
      <c r="K38" s="75">
        <v>10</v>
      </c>
      <c r="L38" s="76">
        <v>6300000000</v>
      </c>
      <c r="M38" s="77">
        <v>0</v>
      </c>
      <c r="N38" s="78">
        <f>N39</f>
        <v>137300</v>
      </c>
      <c r="O38" s="78">
        <f>O39</f>
        <v>137300</v>
      </c>
      <c r="P38" s="79">
        <f>P39</f>
        <v>137300</v>
      </c>
    </row>
    <row r="39" spans="1:16" ht="39" customHeight="1" x14ac:dyDescent="0.2">
      <c r="A39" s="97"/>
      <c r="B39" s="88"/>
      <c r="C39" s="100"/>
      <c r="D39" s="95"/>
      <c r="E39" s="118" t="s">
        <v>279</v>
      </c>
      <c r="F39" s="119"/>
      <c r="G39" s="119"/>
      <c r="H39" s="119"/>
      <c r="I39" s="120"/>
      <c r="J39" s="75">
        <v>3</v>
      </c>
      <c r="K39" s="75">
        <v>10</v>
      </c>
      <c r="L39" s="76">
        <v>6330000000</v>
      </c>
      <c r="M39" s="77">
        <v>0</v>
      </c>
      <c r="N39" s="78">
        <f>N40</f>
        <v>137300</v>
      </c>
      <c r="O39" s="78">
        <f>O40</f>
        <v>137300</v>
      </c>
      <c r="P39" s="79">
        <f>P40</f>
        <v>137300</v>
      </c>
    </row>
    <row r="40" spans="1:16" ht="42" customHeight="1" x14ac:dyDescent="0.2">
      <c r="A40" s="97"/>
      <c r="B40" s="88"/>
      <c r="C40" s="100"/>
      <c r="D40" s="95"/>
      <c r="E40" s="95"/>
      <c r="F40" s="114" t="s">
        <v>280</v>
      </c>
      <c r="G40" s="114"/>
      <c r="H40" s="114"/>
      <c r="I40" s="114"/>
      <c r="J40" s="75">
        <v>3</v>
      </c>
      <c r="K40" s="75">
        <v>10</v>
      </c>
      <c r="L40" s="76">
        <v>6330095020</v>
      </c>
      <c r="M40" s="77">
        <v>0</v>
      </c>
      <c r="N40" s="78">
        <f>N41</f>
        <v>137300</v>
      </c>
      <c r="O40" s="78">
        <f>O41</f>
        <v>137300</v>
      </c>
      <c r="P40" s="79">
        <f>P41</f>
        <v>137300</v>
      </c>
    </row>
    <row r="41" spans="1:16" ht="27.75" customHeight="1" x14ac:dyDescent="0.2">
      <c r="A41" s="97"/>
      <c r="B41" s="88"/>
      <c r="C41" s="100"/>
      <c r="D41" s="95"/>
      <c r="E41" s="95"/>
      <c r="F41" s="114" t="s">
        <v>273</v>
      </c>
      <c r="G41" s="114"/>
      <c r="H41" s="114"/>
      <c r="I41" s="114"/>
      <c r="J41" s="75">
        <v>3</v>
      </c>
      <c r="K41" s="75">
        <v>10</v>
      </c>
      <c r="L41" s="76">
        <v>6330095020</v>
      </c>
      <c r="M41" s="77">
        <v>240</v>
      </c>
      <c r="N41" s="78">
        <v>137300</v>
      </c>
      <c r="O41" s="78">
        <v>137300</v>
      </c>
      <c r="P41" s="79">
        <v>137300</v>
      </c>
    </row>
    <row r="42" spans="1:16" s="89" customFormat="1" ht="27.75" customHeight="1" x14ac:dyDescent="0.2">
      <c r="A42" s="97"/>
      <c r="B42" s="88"/>
      <c r="C42" s="100"/>
      <c r="D42" s="100"/>
      <c r="E42" s="100"/>
      <c r="F42" s="122" t="s">
        <v>256</v>
      </c>
      <c r="G42" s="122"/>
      <c r="H42" s="122"/>
      <c r="I42" s="122"/>
      <c r="J42" s="68">
        <v>3</v>
      </c>
      <c r="K42" s="68">
        <v>14</v>
      </c>
      <c r="L42" s="69">
        <v>0</v>
      </c>
      <c r="M42" s="70">
        <v>0</v>
      </c>
      <c r="N42" s="71">
        <f>N43</f>
        <v>6000</v>
      </c>
      <c r="O42" s="71">
        <f>O43</f>
        <v>6000</v>
      </c>
      <c r="P42" s="72">
        <f>P43</f>
        <v>6000</v>
      </c>
    </row>
    <row r="43" spans="1:16" ht="27.75" customHeight="1" x14ac:dyDescent="0.2">
      <c r="A43" s="97"/>
      <c r="B43" s="88"/>
      <c r="C43" s="100"/>
      <c r="D43" s="95"/>
      <c r="E43" s="95"/>
      <c r="F43" s="114" t="s">
        <v>281</v>
      </c>
      <c r="G43" s="114"/>
      <c r="H43" s="114"/>
      <c r="I43" s="114"/>
      <c r="J43" s="75">
        <v>3</v>
      </c>
      <c r="K43" s="75">
        <v>14</v>
      </c>
      <c r="L43" s="76">
        <v>7700000000</v>
      </c>
      <c r="M43" s="77">
        <v>0</v>
      </c>
      <c r="N43" s="78">
        <f>N44</f>
        <v>6000</v>
      </c>
      <c r="O43" s="78">
        <f>O44</f>
        <v>6000</v>
      </c>
      <c r="P43" s="79">
        <f>P44</f>
        <v>6000</v>
      </c>
    </row>
    <row r="44" spans="1:16" x14ac:dyDescent="0.2">
      <c r="A44" s="97"/>
      <c r="B44" s="88"/>
      <c r="C44" s="100"/>
      <c r="D44" s="95"/>
      <c r="E44" s="95"/>
      <c r="F44" s="114" t="s">
        <v>282</v>
      </c>
      <c r="G44" s="114"/>
      <c r="H44" s="114"/>
      <c r="I44" s="114"/>
      <c r="J44" s="75">
        <v>3</v>
      </c>
      <c r="K44" s="75">
        <v>14</v>
      </c>
      <c r="L44" s="76">
        <v>7700020040</v>
      </c>
      <c r="M44" s="77">
        <v>0</v>
      </c>
      <c r="N44" s="78">
        <f>N45</f>
        <v>6000</v>
      </c>
      <c r="O44" s="78">
        <f>O45</f>
        <v>6000</v>
      </c>
      <c r="P44" s="79">
        <f>P45</f>
        <v>6000</v>
      </c>
    </row>
    <row r="45" spans="1:16" ht="27.75" customHeight="1" x14ac:dyDescent="0.2">
      <c r="A45" s="97"/>
      <c r="B45" s="88"/>
      <c r="C45" s="100"/>
      <c r="D45" s="95"/>
      <c r="E45" s="95"/>
      <c r="F45" s="114" t="s">
        <v>273</v>
      </c>
      <c r="G45" s="114"/>
      <c r="H45" s="114"/>
      <c r="I45" s="114"/>
      <c r="J45" s="75">
        <v>3</v>
      </c>
      <c r="K45" s="75">
        <v>14</v>
      </c>
      <c r="L45" s="76">
        <v>7700020040</v>
      </c>
      <c r="M45" s="77">
        <v>240</v>
      </c>
      <c r="N45" s="78">
        <v>6000</v>
      </c>
      <c r="O45" s="78">
        <v>6000</v>
      </c>
      <c r="P45" s="79">
        <v>6000</v>
      </c>
    </row>
    <row r="46" spans="1:16" ht="12.75" customHeight="1" x14ac:dyDescent="0.2">
      <c r="A46" s="115" t="s">
        <v>257</v>
      </c>
      <c r="B46" s="116"/>
      <c r="C46" s="116"/>
      <c r="D46" s="116"/>
      <c r="E46" s="116"/>
      <c r="F46" s="116"/>
      <c r="G46" s="116"/>
      <c r="H46" s="116"/>
      <c r="I46" s="117"/>
      <c r="J46" s="68">
        <v>4</v>
      </c>
      <c r="K46" s="68">
        <v>0</v>
      </c>
      <c r="L46" s="69">
        <v>0</v>
      </c>
      <c r="M46" s="70">
        <v>0</v>
      </c>
      <c r="N46" s="71">
        <f>N47</f>
        <v>616000</v>
      </c>
      <c r="O46" s="71">
        <f>O47</f>
        <v>774000</v>
      </c>
      <c r="P46" s="72">
        <f>P47</f>
        <v>1104000</v>
      </c>
    </row>
    <row r="47" spans="1:16" x14ac:dyDescent="0.2">
      <c r="A47" s="97"/>
      <c r="B47" s="98"/>
      <c r="C47" s="98"/>
      <c r="D47" s="98"/>
      <c r="E47" s="98"/>
      <c r="F47" s="113" t="s">
        <v>258</v>
      </c>
      <c r="G47" s="113"/>
      <c r="H47" s="113"/>
      <c r="I47" s="113"/>
      <c r="J47" s="68">
        <v>4</v>
      </c>
      <c r="K47" s="68">
        <v>9</v>
      </c>
      <c r="L47" s="69">
        <v>0</v>
      </c>
      <c r="M47" s="70">
        <v>0</v>
      </c>
      <c r="N47" s="71">
        <f>N48</f>
        <v>616000</v>
      </c>
      <c r="O47" s="71">
        <f>O48</f>
        <v>774000</v>
      </c>
      <c r="P47" s="72">
        <f>P48</f>
        <v>1104000</v>
      </c>
    </row>
    <row r="48" spans="1:16" s="89" customFormat="1" ht="51.75" customHeight="1" x14ac:dyDescent="0.2">
      <c r="A48" s="97"/>
      <c r="B48" s="88"/>
      <c r="C48" s="118" t="s">
        <v>267</v>
      </c>
      <c r="D48" s="119"/>
      <c r="E48" s="119"/>
      <c r="F48" s="119"/>
      <c r="G48" s="119"/>
      <c r="H48" s="119"/>
      <c r="I48" s="120"/>
      <c r="J48" s="75">
        <v>4</v>
      </c>
      <c r="K48" s="75">
        <v>9</v>
      </c>
      <c r="L48" s="76">
        <v>6300000000</v>
      </c>
      <c r="M48" s="77">
        <v>0</v>
      </c>
      <c r="N48" s="78">
        <f>N49</f>
        <v>616000</v>
      </c>
      <c r="O48" s="78">
        <f>O49</f>
        <v>774000</v>
      </c>
      <c r="P48" s="79">
        <f>P49</f>
        <v>1104000</v>
      </c>
    </row>
    <row r="49" spans="1:16" ht="38.25" customHeight="1" x14ac:dyDescent="0.2">
      <c r="A49" s="97"/>
      <c r="B49" s="88"/>
      <c r="C49" s="100"/>
      <c r="D49" s="118" t="s">
        <v>283</v>
      </c>
      <c r="E49" s="119"/>
      <c r="F49" s="119"/>
      <c r="G49" s="119"/>
      <c r="H49" s="119"/>
      <c r="I49" s="120"/>
      <c r="J49" s="75">
        <v>4</v>
      </c>
      <c r="K49" s="75">
        <v>9</v>
      </c>
      <c r="L49" s="76">
        <v>6340000000</v>
      </c>
      <c r="M49" s="77">
        <v>0</v>
      </c>
      <c r="N49" s="78">
        <f>N50</f>
        <v>616000</v>
      </c>
      <c r="O49" s="78">
        <f>O50</f>
        <v>774000</v>
      </c>
      <c r="P49" s="79">
        <f>P50</f>
        <v>1104000</v>
      </c>
    </row>
    <row r="50" spans="1:16" ht="41.25" customHeight="1" x14ac:dyDescent="0.2">
      <c r="A50" s="97"/>
      <c r="B50" s="88"/>
      <c r="C50" s="100"/>
      <c r="D50" s="95"/>
      <c r="E50" s="118" t="s">
        <v>284</v>
      </c>
      <c r="F50" s="119"/>
      <c r="G50" s="119"/>
      <c r="H50" s="119"/>
      <c r="I50" s="120"/>
      <c r="J50" s="75">
        <v>4</v>
      </c>
      <c r="K50" s="75">
        <v>9</v>
      </c>
      <c r="L50" s="76">
        <v>6340095280</v>
      </c>
      <c r="M50" s="77">
        <v>0</v>
      </c>
      <c r="N50" s="78">
        <f>N51</f>
        <v>616000</v>
      </c>
      <c r="O50" s="78">
        <f>O51</f>
        <v>774000</v>
      </c>
      <c r="P50" s="79">
        <f>P51</f>
        <v>1104000</v>
      </c>
    </row>
    <row r="51" spans="1:16" ht="27.75" customHeight="1" x14ac:dyDescent="0.2">
      <c r="A51" s="97"/>
      <c r="B51" s="88"/>
      <c r="C51" s="100"/>
      <c r="D51" s="95"/>
      <c r="E51" s="95"/>
      <c r="F51" s="114" t="s">
        <v>273</v>
      </c>
      <c r="G51" s="114"/>
      <c r="H51" s="114"/>
      <c r="I51" s="114"/>
      <c r="J51" s="75">
        <v>4</v>
      </c>
      <c r="K51" s="75">
        <v>9</v>
      </c>
      <c r="L51" s="76">
        <v>6340095280</v>
      </c>
      <c r="M51" s="77">
        <v>240</v>
      </c>
      <c r="N51" s="78">
        <v>616000</v>
      </c>
      <c r="O51" s="78">
        <v>774000</v>
      </c>
      <c r="P51" s="79">
        <v>1104000</v>
      </c>
    </row>
    <row r="52" spans="1:16" ht="12.75" customHeight="1" x14ac:dyDescent="0.2">
      <c r="A52" s="115" t="s">
        <v>259</v>
      </c>
      <c r="B52" s="116"/>
      <c r="C52" s="116"/>
      <c r="D52" s="116"/>
      <c r="E52" s="116"/>
      <c r="F52" s="116"/>
      <c r="G52" s="116"/>
      <c r="H52" s="116"/>
      <c r="I52" s="117"/>
      <c r="J52" s="68">
        <v>5</v>
      </c>
      <c r="K52" s="68">
        <v>0</v>
      </c>
      <c r="L52" s="69">
        <v>0</v>
      </c>
      <c r="M52" s="70">
        <v>0</v>
      </c>
      <c r="N52" s="71">
        <f>N53</f>
        <v>1429125</v>
      </c>
      <c r="O52" s="71">
        <f>O53</f>
        <v>351000</v>
      </c>
      <c r="P52" s="72">
        <f>P53</f>
        <v>225500</v>
      </c>
    </row>
    <row r="53" spans="1:16" ht="12.75" customHeight="1" x14ac:dyDescent="0.2">
      <c r="A53" s="97"/>
      <c r="B53" s="88"/>
      <c r="C53" s="123" t="s">
        <v>260</v>
      </c>
      <c r="D53" s="124"/>
      <c r="E53" s="124"/>
      <c r="F53" s="124"/>
      <c r="G53" s="124"/>
      <c r="H53" s="124"/>
      <c r="I53" s="125"/>
      <c r="J53" s="68">
        <v>5</v>
      </c>
      <c r="K53" s="68">
        <v>3</v>
      </c>
      <c r="L53" s="69">
        <v>0</v>
      </c>
      <c r="M53" s="70">
        <v>0</v>
      </c>
      <c r="N53" s="71">
        <f>N54</f>
        <v>1429125</v>
      </c>
      <c r="O53" s="71">
        <f>O54</f>
        <v>351000</v>
      </c>
      <c r="P53" s="72">
        <f>P54</f>
        <v>225500</v>
      </c>
    </row>
    <row r="54" spans="1:16" s="89" customFormat="1" ht="51.75" customHeight="1" x14ac:dyDescent="0.2">
      <c r="A54" s="97"/>
      <c r="B54" s="88"/>
      <c r="C54" s="100"/>
      <c r="D54" s="118" t="s">
        <v>267</v>
      </c>
      <c r="E54" s="119"/>
      <c r="F54" s="119"/>
      <c r="G54" s="119"/>
      <c r="H54" s="119"/>
      <c r="I54" s="120"/>
      <c r="J54" s="75">
        <v>5</v>
      </c>
      <c r="K54" s="75">
        <v>3</v>
      </c>
      <c r="L54" s="76">
        <v>6300000000</v>
      </c>
      <c r="M54" s="77">
        <v>0</v>
      </c>
      <c r="N54" s="78">
        <f>N55+N58</f>
        <v>1429125</v>
      </c>
      <c r="O54" s="78">
        <f>O55</f>
        <v>351000</v>
      </c>
      <c r="P54" s="79">
        <f>P55</f>
        <v>225500</v>
      </c>
    </row>
    <row r="55" spans="1:16" ht="31.5" customHeight="1" x14ac:dyDescent="0.2">
      <c r="A55" s="97"/>
      <c r="B55" s="88"/>
      <c r="C55" s="100"/>
      <c r="D55" s="95"/>
      <c r="E55" s="118" t="s">
        <v>285</v>
      </c>
      <c r="F55" s="119"/>
      <c r="G55" s="119"/>
      <c r="H55" s="119"/>
      <c r="I55" s="120"/>
      <c r="J55" s="75">
        <v>5</v>
      </c>
      <c r="K55" s="75">
        <v>3</v>
      </c>
      <c r="L55" s="76">
        <v>6350000000</v>
      </c>
      <c r="M55" s="77">
        <v>0</v>
      </c>
      <c r="N55" s="78">
        <f>N56</f>
        <v>350000</v>
      </c>
      <c r="O55" s="78">
        <f>O56</f>
        <v>351000</v>
      </c>
      <c r="P55" s="79">
        <f>P56</f>
        <v>225500</v>
      </c>
    </row>
    <row r="56" spans="1:16" ht="39.75" customHeight="1" x14ac:dyDescent="0.2">
      <c r="A56" s="97"/>
      <c r="B56" s="88"/>
      <c r="C56" s="100"/>
      <c r="D56" s="95"/>
      <c r="E56" s="95"/>
      <c r="F56" s="114" t="s">
        <v>286</v>
      </c>
      <c r="G56" s="114"/>
      <c r="H56" s="114"/>
      <c r="I56" s="114"/>
      <c r="J56" s="75">
        <v>5</v>
      </c>
      <c r="K56" s="75">
        <v>3</v>
      </c>
      <c r="L56" s="76">
        <v>6350095310</v>
      </c>
      <c r="M56" s="77">
        <v>0</v>
      </c>
      <c r="N56" s="78">
        <f>N57</f>
        <v>350000</v>
      </c>
      <c r="O56" s="78">
        <f>O57</f>
        <v>351000</v>
      </c>
      <c r="P56" s="79">
        <f>P57</f>
        <v>225500</v>
      </c>
    </row>
    <row r="57" spans="1:16" ht="27.75" customHeight="1" x14ac:dyDescent="0.2">
      <c r="A57" s="97"/>
      <c r="B57" s="88"/>
      <c r="C57" s="100"/>
      <c r="D57" s="95"/>
      <c r="E57" s="95"/>
      <c r="F57" s="114" t="s">
        <v>273</v>
      </c>
      <c r="G57" s="114"/>
      <c r="H57" s="114"/>
      <c r="I57" s="114"/>
      <c r="J57" s="75">
        <v>5</v>
      </c>
      <c r="K57" s="75">
        <v>3</v>
      </c>
      <c r="L57" s="76">
        <v>6350095310</v>
      </c>
      <c r="M57" s="77">
        <v>240</v>
      </c>
      <c r="N57" s="78">
        <v>350000</v>
      </c>
      <c r="O57" s="78">
        <v>351000</v>
      </c>
      <c r="P57" s="79">
        <v>225500</v>
      </c>
    </row>
    <row r="58" spans="1:16" ht="27.75" customHeight="1" x14ac:dyDescent="0.2">
      <c r="A58" s="92"/>
      <c r="B58" s="91"/>
      <c r="C58" s="99"/>
      <c r="D58" s="93"/>
      <c r="E58" s="93"/>
      <c r="F58" s="114" t="s">
        <v>287</v>
      </c>
      <c r="G58" s="114"/>
      <c r="H58" s="114"/>
      <c r="I58" s="114"/>
      <c r="J58" s="75">
        <v>5</v>
      </c>
      <c r="K58" s="75">
        <v>3</v>
      </c>
      <c r="L58" s="76" t="s">
        <v>288</v>
      </c>
      <c r="M58" s="77">
        <v>0</v>
      </c>
      <c r="N58" s="78">
        <f>N59</f>
        <v>1079125</v>
      </c>
      <c r="O58" s="78">
        <v>0</v>
      </c>
      <c r="P58" s="79">
        <v>0</v>
      </c>
    </row>
    <row r="59" spans="1:16" ht="27.75" customHeight="1" x14ac:dyDescent="0.2">
      <c r="A59" s="92"/>
      <c r="B59" s="91"/>
      <c r="C59" s="99"/>
      <c r="D59" s="93"/>
      <c r="E59" s="93"/>
      <c r="F59" s="114" t="s">
        <v>287</v>
      </c>
      <c r="G59" s="114"/>
      <c r="H59" s="114"/>
      <c r="I59" s="114"/>
      <c r="J59" s="75">
        <v>5</v>
      </c>
      <c r="K59" s="75">
        <v>3</v>
      </c>
      <c r="L59" s="76" t="s">
        <v>288</v>
      </c>
      <c r="M59" s="77">
        <v>240</v>
      </c>
      <c r="N59" s="78">
        <v>1079125</v>
      </c>
      <c r="O59" s="78">
        <v>0</v>
      </c>
      <c r="P59" s="79">
        <v>0</v>
      </c>
    </row>
    <row r="60" spans="1:16" ht="12.75" customHeight="1" x14ac:dyDescent="0.2">
      <c r="A60" s="115" t="s">
        <v>261</v>
      </c>
      <c r="B60" s="116"/>
      <c r="C60" s="116"/>
      <c r="D60" s="116"/>
      <c r="E60" s="116"/>
      <c r="F60" s="116"/>
      <c r="G60" s="116"/>
      <c r="H60" s="116"/>
      <c r="I60" s="117"/>
      <c r="J60" s="68">
        <v>8</v>
      </c>
      <c r="K60" s="68">
        <v>0</v>
      </c>
      <c r="L60" s="69">
        <v>0</v>
      </c>
      <c r="M60" s="70">
        <v>0</v>
      </c>
      <c r="N60" s="71">
        <f>N61</f>
        <v>2302756</v>
      </c>
      <c r="O60" s="71">
        <f>O61</f>
        <v>2181156</v>
      </c>
      <c r="P60" s="72">
        <f>P61</f>
        <v>2181156</v>
      </c>
    </row>
    <row r="61" spans="1:16" ht="12.75" customHeight="1" x14ac:dyDescent="0.2">
      <c r="A61" s="97"/>
      <c r="B61" s="88"/>
      <c r="C61" s="123" t="s">
        <v>262</v>
      </c>
      <c r="D61" s="124"/>
      <c r="E61" s="124"/>
      <c r="F61" s="124"/>
      <c r="G61" s="124"/>
      <c r="H61" s="124"/>
      <c r="I61" s="125"/>
      <c r="J61" s="68">
        <v>8</v>
      </c>
      <c r="K61" s="68">
        <v>1</v>
      </c>
      <c r="L61" s="69">
        <v>0</v>
      </c>
      <c r="M61" s="70">
        <v>0</v>
      </c>
      <c r="N61" s="71">
        <f>N62</f>
        <v>2302756</v>
      </c>
      <c r="O61" s="71">
        <f>O62</f>
        <v>2181156</v>
      </c>
      <c r="P61" s="72">
        <f>P62</f>
        <v>2181156</v>
      </c>
    </row>
    <row r="62" spans="1:16" s="89" customFormat="1" ht="51.75" customHeight="1" x14ac:dyDescent="0.2">
      <c r="A62" s="97"/>
      <c r="B62" s="88"/>
      <c r="C62" s="100"/>
      <c r="D62" s="118" t="s">
        <v>267</v>
      </c>
      <c r="E62" s="119"/>
      <c r="F62" s="119"/>
      <c r="G62" s="119"/>
      <c r="H62" s="119"/>
      <c r="I62" s="120"/>
      <c r="J62" s="75">
        <v>8</v>
      </c>
      <c r="K62" s="75">
        <v>1</v>
      </c>
      <c r="L62" s="76">
        <v>6300000000</v>
      </c>
      <c r="M62" s="77">
        <v>0</v>
      </c>
      <c r="N62" s="78">
        <f>N63</f>
        <v>2302756</v>
      </c>
      <c r="O62" s="78">
        <f>O63</f>
        <v>2181156</v>
      </c>
      <c r="P62" s="79">
        <f>P63</f>
        <v>2181156</v>
      </c>
    </row>
    <row r="63" spans="1:16" ht="29.25" customHeight="1" x14ac:dyDescent="0.2">
      <c r="A63" s="97"/>
      <c r="B63" s="88"/>
      <c r="C63" s="100"/>
      <c r="D63" s="95"/>
      <c r="E63" s="118" t="s">
        <v>289</v>
      </c>
      <c r="F63" s="119"/>
      <c r="G63" s="119"/>
      <c r="H63" s="119"/>
      <c r="I63" s="120"/>
      <c r="J63" s="75">
        <v>8</v>
      </c>
      <c r="K63" s="75">
        <v>1</v>
      </c>
      <c r="L63" s="76">
        <v>6360000000</v>
      </c>
      <c r="M63" s="77">
        <v>0</v>
      </c>
      <c r="N63" s="78">
        <f>N64+N66</f>
        <v>2302756</v>
      </c>
      <c r="O63" s="78">
        <f>O64+O66</f>
        <v>2181156</v>
      </c>
      <c r="P63" s="79">
        <f>P64+P66</f>
        <v>2181156</v>
      </c>
    </row>
    <row r="64" spans="1:16" ht="39.75" customHeight="1" x14ac:dyDescent="0.2">
      <c r="A64" s="97"/>
      <c r="B64" s="88"/>
      <c r="C64" s="100"/>
      <c r="D64" s="95"/>
      <c r="E64" s="95"/>
      <c r="F64" s="114" t="s">
        <v>290</v>
      </c>
      <c r="G64" s="114"/>
      <c r="H64" s="114"/>
      <c r="I64" s="114"/>
      <c r="J64" s="75">
        <v>8</v>
      </c>
      <c r="K64" s="75">
        <v>1</v>
      </c>
      <c r="L64" s="76">
        <v>6360075080</v>
      </c>
      <c r="M64" s="77">
        <v>0</v>
      </c>
      <c r="N64" s="78">
        <f>N65</f>
        <v>1825400</v>
      </c>
      <c r="O64" s="78">
        <f>O65</f>
        <v>1825400</v>
      </c>
      <c r="P64" s="79">
        <f>P65</f>
        <v>1825400</v>
      </c>
    </row>
    <row r="65" spans="1:16" x14ac:dyDescent="0.2">
      <c r="A65" s="97"/>
      <c r="B65" s="88"/>
      <c r="C65" s="100"/>
      <c r="D65" s="95"/>
      <c r="E65" s="95"/>
      <c r="F65" s="114" t="s">
        <v>209</v>
      </c>
      <c r="G65" s="114"/>
      <c r="H65" s="114"/>
      <c r="I65" s="114"/>
      <c r="J65" s="75">
        <v>8</v>
      </c>
      <c r="K65" s="75">
        <v>1</v>
      </c>
      <c r="L65" s="76">
        <v>6360075080</v>
      </c>
      <c r="M65" s="77" t="s">
        <v>291</v>
      </c>
      <c r="N65" s="78">
        <v>1825400</v>
      </c>
      <c r="O65" s="78">
        <v>1825400</v>
      </c>
      <c r="P65" s="79">
        <v>1825400</v>
      </c>
    </row>
    <row r="66" spans="1:16" ht="39" customHeight="1" x14ac:dyDescent="0.2">
      <c r="A66" s="97"/>
      <c r="B66" s="88"/>
      <c r="C66" s="100"/>
      <c r="D66" s="95"/>
      <c r="E66" s="95"/>
      <c r="F66" s="114" t="s">
        <v>292</v>
      </c>
      <c r="G66" s="114"/>
      <c r="H66" s="114"/>
      <c r="I66" s="114"/>
      <c r="J66" s="75">
        <v>8</v>
      </c>
      <c r="K66" s="75">
        <v>1</v>
      </c>
      <c r="L66" s="76">
        <v>6360095220</v>
      </c>
      <c r="M66" s="77">
        <v>0</v>
      </c>
      <c r="N66" s="78">
        <f>N67</f>
        <v>477356</v>
      </c>
      <c r="O66" s="78">
        <f>O67</f>
        <v>355756</v>
      </c>
      <c r="P66" s="79">
        <f>P67</f>
        <v>355756</v>
      </c>
    </row>
    <row r="67" spans="1:16" ht="27.75" customHeight="1" x14ac:dyDescent="0.2">
      <c r="A67" s="97"/>
      <c r="B67" s="88"/>
      <c r="C67" s="100"/>
      <c r="D67" s="95"/>
      <c r="E67" s="118" t="s">
        <v>273</v>
      </c>
      <c r="F67" s="119"/>
      <c r="G67" s="119"/>
      <c r="H67" s="119"/>
      <c r="I67" s="120"/>
      <c r="J67" s="75">
        <v>8</v>
      </c>
      <c r="K67" s="75">
        <v>1</v>
      </c>
      <c r="L67" s="76">
        <v>6360095220</v>
      </c>
      <c r="M67" s="77">
        <v>240</v>
      </c>
      <c r="N67" s="78">
        <v>477356</v>
      </c>
      <c r="O67" s="78">
        <v>355756</v>
      </c>
      <c r="P67" s="79">
        <v>355756</v>
      </c>
    </row>
    <row r="68" spans="1:16" ht="13.5" thickBot="1" x14ac:dyDescent="0.25">
      <c r="A68" s="80"/>
      <c r="B68" s="94"/>
      <c r="C68" s="94"/>
      <c r="D68" s="94"/>
      <c r="E68" s="94"/>
      <c r="F68" s="121" t="s">
        <v>263</v>
      </c>
      <c r="G68" s="121"/>
      <c r="H68" s="121"/>
      <c r="I68" s="121"/>
      <c r="J68" s="81"/>
      <c r="K68" s="81"/>
      <c r="L68" s="82"/>
      <c r="M68" s="82"/>
      <c r="N68" s="83">
        <f>N10+N29+N36+N46+N52+N60</f>
        <v>7487125</v>
      </c>
      <c r="O68" s="83">
        <f>O10+O29+O36+O46+O52+O60</f>
        <v>6425400</v>
      </c>
      <c r="P68" s="84">
        <f>P10+P29+P36+P46+P52+P60</f>
        <v>6629900</v>
      </c>
    </row>
    <row r="70" spans="1:16" ht="14.25" customHeight="1" x14ac:dyDescent="0.2"/>
  </sheetData>
  <autoFilter ref="L1:L70"/>
  <mergeCells count="66">
    <mergeCell ref="A7:M7"/>
    <mergeCell ref="A9:I9"/>
    <mergeCell ref="A10:I10"/>
    <mergeCell ref="C11:I11"/>
    <mergeCell ref="D12:I12"/>
    <mergeCell ref="M1:P1"/>
    <mergeCell ref="M2:P2"/>
    <mergeCell ref="M3:P3"/>
    <mergeCell ref="M4:P4"/>
    <mergeCell ref="A6:P6"/>
    <mergeCell ref="D18:I18"/>
    <mergeCell ref="E19:I19"/>
    <mergeCell ref="F20:I20"/>
    <mergeCell ref="F21:I21"/>
    <mergeCell ref="F22:I22"/>
    <mergeCell ref="E13:I13"/>
    <mergeCell ref="E14:I14"/>
    <mergeCell ref="E15:I15"/>
    <mergeCell ref="E16:I16"/>
    <mergeCell ref="C17:I17"/>
    <mergeCell ref="F28:I28"/>
    <mergeCell ref="A29:I29"/>
    <mergeCell ref="C30:I30"/>
    <mergeCell ref="D31:I31"/>
    <mergeCell ref="E32:I32"/>
    <mergeCell ref="F23:I23"/>
    <mergeCell ref="F24:I24"/>
    <mergeCell ref="F25:I25"/>
    <mergeCell ref="F26:I26"/>
    <mergeCell ref="F27:I27"/>
    <mergeCell ref="D38:I38"/>
    <mergeCell ref="E39:I39"/>
    <mergeCell ref="F40:I40"/>
    <mergeCell ref="F41:I41"/>
    <mergeCell ref="F42:I42"/>
    <mergeCell ref="F33:I33"/>
    <mergeCell ref="F34:I34"/>
    <mergeCell ref="F35:I35"/>
    <mergeCell ref="A36:I36"/>
    <mergeCell ref="C37:I37"/>
    <mergeCell ref="C48:I48"/>
    <mergeCell ref="D49:I49"/>
    <mergeCell ref="E50:I50"/>
    <mergeCell ref="F51:I51"/>
    <mergeCell ref="A52:I52"/>
    <mergeCell ref="F43:I43"/>
    <mergeCell ref="F44:I44"/>
    <mergeCell ref="F45:I45"/>
    <mergeCell ref="A46:I46"/>
    <mergeCell ref="F47:I47"/>
    <mergeCell ref="F58:I58"/>
    <mergeCell ref="F59:I59"/>
    <mergeCell ref="A60:I60"/>
    <mergeCell ref="C61:I61"/>
    <mergeCell ref="D62:I62"/>
    <mergeCell ref="C53:I53"/>
    <mergeCell ref="D54:I54"/>
    <mergeCell ref="E55:I55"/>
    <mergeCell ref="F56:I56"/>
    <mergeCell ref="F57:I57"/>
    <mergeCell ref="F68:I68"/>
    <mergeCell ref="E63:I63"/>
    <mergeCell ref="F64:I64"/>
    <mergeCell ref="F65:I65"/>
    <mergeCell ref="F66:I66"/>
    <mergeCell ref="E67:I67"/>
  </mergeCells>
  <pageMargins left="1.1023622047244095" right="0.11811023622047245" top="0.15748031496062992" bottom="0.15748031496062992" header="0.31496062992125984" footer="0.31496062992125984"/>
  <pageSetup paperSize="9" scale="83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Прил1</vt:lpstr>
      <vt:lpstr>Прил5</vt:lpstr>
      <vt:lpstr>приложение 6</vt:lpstr>
      <vt:lpstr>приложение 7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Надежда</cp:lastModifiedBy>
  <cp:lastPrinted>2018-11-19T06:29:37Z</cp:lastPrinted>
  <dcterms:created xsi:type="dcterms:W3CDTF">2010-12-16T03:42:04Z</dcterms:created>
  <dcterms:modified xsi:type="dcterms:W3CDTF">2019-01-11T12:57:03Z</dcterms:modified>
</cp:coreProperties>
</file>