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"/>
    </mc:Choice>
  </mc:AlternateContent>
  <bookViews>
    <workbookView xWindow="0" yWindow="0" windowWidth="20490" windowHeight="7755"/>
  </bookViews>
  <sheets>
    <sheet name="Лист1" sheetId="15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0" hidden="1">Лист1!$D$1:$D$113</definedName>
  </definedNames>
  <calcPr calcId="152511"/>
</workbook>
</file>

<file path=xl/calcChain.xml><?xml version="1.0" encoding="utf-8"?>
<calcChain xmlns="http://schemas.openxmlformats.org/spreadsheetml/2006/main">
  <c r="D122" i="15" l="1"/>
  <c r="D117" i="15"/>
  <c r="D116" i="15" s="1"/>
  <c r="F120" i="15"/>
  <c r="E120" i="15"/>
  <c r="D120" i="15"/>
  <c r="F119" i="15"/>
  <c r="E119" i="15"/>
  <c r="D119" i="15"/>
  <c r="E20" i="15" l="1"/>
  <c r="E19" i="15" s="1"/>
  <c r="D20" i="15"/>
  <c r="D19" i="15" s="1"/>
  <c r="F96" i="15"/>
  <c r="F95" i="15" s="1"/>
  <c r="F94" i="15" s="1"/>
  <c r="E96" i="15"/>
  <c r="E95" i="15" s="1"/>
  <c r="E94" i="15" s="1"/>
  <c r="D96" i="15"/>
  <c r="D95" i="15" s="1"/>
  <c r="D94" i="15" s="1"/>
  <c r="D93" i="15" s="1"/>
  <c r="F47" i="15"/>
  <c r="F43" i="15" s="1"/>
  <c r="E51" i="15"/>
  <c r="E47" i="15" s="1"/>
  <c r="E43" i="15" s="1"/>
  <c r="D48" i="15"/>
  <c r="D47" i="15" s="1"/>
  <c r="D43" i="15" s="1"/>
  <c r="F29" i="15"/>
  <c r="E29" i="15"/>
  <c r="D29" i="15"/>
  <c r="F20" i="15"/>
  <c r="F19" i="15" s="1"/>
  <c r="F113" i="15"/>
  <c r="E113" i="15"/>
  <c r="D113" i="15"/>
  <c r="F112" i="15"/>
  <c r="E112" i="15"/>
  <c r="D112" i="15"/>
  <c r="F109" i="15"/>
  <c r="E109" i="15"/>
  <c r="D109" i="15"/>
  <c r="F105" i="15"/>
  <c r="E105" i="15"/>
  <c r="D105" i="15"/>
  <c r="F103" i="15"/>
  <c r="E103" i="15"/>
  <c r="D103" i="15"/>
  <c r="F99" i="15"/>
  <c r="E99" i="15"/>
  <c r="D99" i="15"/>
  <c r="F92" i="15"/>
  <c r="E92" i="15"/>
  <c r="D92" i="15"/>
  <c r="F89" i="15"/>
  <c r="E89" i="15"/>
  <c r="D89" i="15"/>
  <c r="F87" i="15"/>
  <c r="E87" i="15"/>
  <c r="D87" i="15"/>
  <c r="F85" i="15"/>
  <c r="E85" i="15"/>
  <c r="D85" i="15"/>
  <c r="F82" i="15"/>
  <c r="E82" i="15"/>
  <c r="D82" i="15"/>
  <c r="F79" i="15"/>
  <c r="E79" i="15"/>
  <c r="D79" i="15"/>
  <c r="F76" i="15"/>
  <c r="E76" i="15"/>
  <c r="D76" i="15"/>
  <c r="F73" i="15"/>
  <c r="E73" i="15"/>
  <c r="D73" i="15"/>
  <c r="F69" i="15"/>
  <c r="E69" i="15"/>
  <c r="D69" i="15"/>
  <c r="F66" i="15"/>
  <c r="E66" i="15"/>
  <c r="D66" i="15"/>
  <c r="F64" i="15"/>
  <c r="E64" i="15"/>
  <c r="D64" i="15"/>
  <c r="F60" i="15"/>
  <c r="E60" i="15"/>
  <c r="D60" i="15"/>
  <c r="F56" i="15"/>
  <c r="E56" i="15"/>
  <c r="D56" i="15"/>
  <c r="F42" i="15"/>
  <c r="E42" i="15"/>
  <c r="D42" i="15"/>
  <c r="F38" i="15"/>
  <c r="E38" i="15"/>
  <c r="D38" i="15"/>
  <c r="F37" i="15"/>
  <c r="E37" i="15"/>
  <c r="D37" i="15"/>
  <c r="F34" i="15"/>
  <c r="E34" i="15"/>
  <c r="D34" i="15"/>
  <c r="F18" i="15"/>
  <c r="E18" i="15"/>
  <c r="D18" i="15"/>
  <c r="F17" i="15"/>
  <c r="E17" i="15"/>
  <c r="D17" i="15"/>
  <c r="E108" i="15"/>
  <c r="F104" i="15"/>
  <c r="F102" i="15"/>
  <c r="F98" i="15"/>
  <c r="F91" i="15"/>
  <c r="F88" i="15"/>
  <c r="F86" i="15"/>
  <c r="F84" i="15"/>
  <c r="F83" i="15"/>
  <c r="F81" i="15"/>
  <c r="F80" i="15"/>
  <c r="F78" i="15"/>
  <c r="F77" i="15"/>
  <c r="F75" i="15"/>
  <c r="F74" i="15"/>
  <c r="F72" i="15"/>
  <c r="F71" i="15"/>
  <c r="F68" i="15"/>
  <c r="F67" i="15"/>
  <c r="F65" i="15"/>
  <c r="F62" i="15"/>
  <c r="F63" i="15"/>
  <c r="F59" i="15"/>
  <c r="F58" i="15"/>
  <c r="F55" i="15"/>
  <c r="F54" i="15"/>
  <c r="F36" i="15"/>
  <c r="F35" i="15"/>
  <c r="E111" i="15"/>
  <c r="E110" i="15"/>
  <c r="E104" i="15"/>
  <c r="E102" i="15"/>
  <c r="E101" i="15"/>
  <c r="E98" i="15"/>
  <c r="E91" i="15"/>
  <c r="E90" i="15"/>
  <c r="E88" i="15"/>
  <c r="E86" i="15"/>
  <c r="E84" i="15"/>
  <c r="E81" i="15"/>
  <c r="E80" i="15"/>
  <c r="E78" i="15"/>
  <c r="E77" i="15"/>
  <c r="E75" i="15"/>
  <c r="E72" i="15"/>
  <c r="E68" i="15"/>
  <c r="E67" i="15"/>
  <c r="E65" i="15"/>
  <c r="E63" i="15"/>
  <c r="E59" i="15"/>
  <c r="E58" i="15"/>
  <c r="E55" i="15"/>
  <c r="E36" i="15"/>
  <c r="E35" i="15"/>
  <c r="D36" i="15"/>
  <c r="D35" i="15"/>
  <c r="D55" i="15"/>
  <c r="D59" i="15"/>
  <c r="D58" i="15"/>
  <c r="D63" i="15"/>
  <c r="D65" i="15"/>
  <c r="D67" i="15"/>
  <c r="D68" i="15"/>
  <c r="D72" i="15"/>
  <c r="D75" i="15"/>
  <c r="D74" i="15"/>
  <c r="D78" i="15"/>
  <c r="D81" i="15"/>
  <c r="D84" i="15"/>
  <c r="D86" i="15"/>
  <c r="D88" i="15"/>
  <c r="D91" i="15"/>
  <c r="D90" i="15"/>
  <c r="D98" i="15"/>
  <c r="D102" i="15"/>
  <c r="D104" i="15"/>
  <c r="D108" i="15"/>
  <c r="D107" i="15"/>
  <c r="D101" i="15"/>
  <c r="D62" i="15"/>
  <c r="D61" i="15"/>
  <c r="F101" i="15"/>
  <c r="F12" i="15" l="1"/>
  <c r="E12" i="15"/>
  <c r="F93" i="15"/>
  <c r="E93" i="15"/>
  <c r="D12" i="15"/>
  <c r="D11" i="15" s="1"/>
  <c r="D106" i="15"/>
  <c r="D83" i="15"/>
  <c r="D57" i="15"/>
  <c r="D54" i="15"/>
  <c r="D111" i="15"/>
  <c r="D110" i="15"/>
  <c r="F111" i="15"/>
  <c r="F110" i="15"/>
  <c r="F108" i="15"/>
  <c r="F57" i="15"/>
  <c r="F70" i="15"/>
  <c r="E107" i="15"/>
  <c r="E106" i="15"/>
  <c r="F11" i="15" l="1"/>
  <c r="E11" i="15"/>
  <c r="F90" i="15"/>
  <c r="F61" i="15"/>
  <c r="E74" i="15"/>
  <c r="E57" i="15"/>
  <c r="E54" i="15"/>
  <c r="F107" i="15"/>
  <c r="F106" i="15"/>
  <c r="D80" i="15"/>
  <c r="D77" i="15"/>
  <c r="E62" i="15"/>
  <c r="E83" i="15"/>
  <c r="E71" i="15"/>
  <c r="D71" i="15"/>
  <c r="D70" i="15"/>
  <c r="E70" i="15" l="1"/>
  <c r="E61" i="15"/>
</calcChain>
</file>

<file path=xl/sharedStrings.xml><?xml version="1.0" encoding="utf-8"?>
<sst xmlns="http://schemas.openxmlformats.org/spreadsheetml/2006/main" count="250" uniqueCount="234">
  <si>
    <t>Наименование показателя</t>
  </si>
  <si>
    <t>Код дохода по бюджетной классификации</t>
  </si>
  <si>
    <t>1</t>
  </si>
  <si>
    <t>3</t>
  </si>
  <si>
    <t>4</t>
  </si>
  <si>
    <r>
      <t xml:space="preserve">Доходы бюджета - ВСЕГО: </t>
    </r>
    <r>
      <rPr>
        <sz val="8"/>
        <color indexed="8"/>
        <rFont val="Arial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</si>
  <si>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</si>
  <si>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</si>
  <si>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</si>
  <si>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</si>
  <si>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</si>
  <si>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</si>
  <si>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</si>
  <si>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</si>
  <si>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</si>
  <si>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</si>
  <si>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</si>
  <si>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</si>
  <si>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</si>
  <si>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</si>
  <si>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</si>
  <si>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</si>
  <si>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</si>
  <si>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</si>
  <si>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</si>
  <si>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</si>
  <si>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</si>
  <si>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</si>
  <si>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</si>
  <si>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</si>
  <si>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</si>
  <si>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</si>
  <si>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</si>
  <si>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</si>
  <si>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</si>
  <si>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</si>
  <si>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</si>
  <si>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</si>
  <si>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</si>
  <si>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</si>
  <si>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</si>
  <si>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</si>
  <si>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</si>
  <si>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</si>
  <si>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</si>
  <si>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</si>
  <si>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</si>
  <si>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(за налоговые периоды, истекшие до 1 января 2011 года)</t>
  </si>
  <si>
    <t>000 10503020010000110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</si>
  <si>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</si>
  <si>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</si>
  <si>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</si>
  <si>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</si>
  <si>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</si>
  <si>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</si>
  <si>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</si>
  <si>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</si>
  <si>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</si>
  <si>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</si>
  <si>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</si>
  <si>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</si>
  <si>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</si>
  <si>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</si>
  <si>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</si>
  <si>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</si>
  <si>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</si>
  <si>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</si>
  <si>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</si>
  <si>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</si>
  <si>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</si>
  <si>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</si>
  <si>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</si>
  <si>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</si>
  <si>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</si>
  <si>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</si>
  <si>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</si>
  <si>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</si>
  <si>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</si>
  <si>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</si>
  <si>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</si>
  <si>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</si>
  <si>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</si>
  <si>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</si>
  <si>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</si>
  <si>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</si>
  <si>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</si>
  <si>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</si>
  <si>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</si>
  <si>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</si>
  <si>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</si>
  <si>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</si>
  <si>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</si>
  <si>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</si>
  <si>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</si>
  <si>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</si>
  <si>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</si>
  <si>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</si>
  <si>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(РАБОТ)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</si>
  <si>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</si>
  <si>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</si>
  <si>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</si>
  <si>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</si>
  <si>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</si>
  <si>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</si>
  <si>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</si>
  <si>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</si>
  <si>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</si>
  <si>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</si>
  <si>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</si>
  <si>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</si>
  <si>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</si>
  <si>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</si>
  <si>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</si>
  <si>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</si>
  <si>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000 11401000000000410</t>
  </si>
  <si>
    <t>Доходы от продажи квартир, находящихся в собственности сельских поселений</t>
  </si>
  <si>
    <t>000 11401050100000410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</si>
  <si>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</si>
  <si>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</si>
  <si>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</si>
  <si>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</si>
  <si>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</si>
  <si>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000 11402053100000410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</si>
  <si>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</si>
  <si>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</si>
  <si>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</si>
  <si>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</si>
  <si>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</si>
  <si>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000 11633050100000140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</si>
  <si>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</si>
  <si>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</si>
  <si>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</si>
  <si>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</si>
  <si>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</si>
  <si>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</si>
  <si>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</si>
  <si>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</si>
  <si>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</si>
  <si>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</si>
  <si>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</si>
  <si>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</si>
  <si>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</si>
  <si>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000 11701050100000180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</si>
  <si>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</si>
  <si>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</si>
  <si>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</si>
  <si>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</si>
  <si>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</si>
  <si>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</si>
  <si>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</si>
  <si>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</si>
  <si>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</si>
  <si>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</si>
  <si>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</si>
  <si>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</si>
  <si>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</si>
  <si>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</si>
  <si>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</si>
  <si>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</si>
  <si>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</si>
  <si>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</si>
  <si>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</si>
  <si>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</si>
  <si>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000 20705000100000180</t>
  </si>
  <si>
    <t>000 20705030100000180</t>
  </si>
  <si>
    <t>000 20215002000000151</t>
  </si>
  <si>
    <t>000 20215002100000151</t>
  </si>
  <si>
    <t>000 20240000000000151</t>
  </si>
  <si>
    <t>000 20240014000000151</t>
  </si>
  <si>
    <t>000 20240014100000151</t>
  </si>
  <si>
    <t>000 20249999000000151</t>
  </si>
  <si>
    <t>000 20249999100000151</t>
  </si>
  <si>
    <t>000 20705030109000180</t>
  </si>
  <si>
    <t>Безвозмездные поступления в бюджеты сельских поселений на реализацию проектов развития сельских поселений, основанных на местных инициативах</t>
  </si>
  <si>
    <t>000 20400000000000000</t>
  </si>
  <si>
    <t>000 20405000100000180</t>
  </si>
  <si>
    <t>000 20405099100000180</t>
  </si>
  <si>
    <t>000 20405099109000180</t>
  </si>
  <si>
    <t>БЕЗВОЗМЕЗДНЫЕ ПОСТУПЛЕНИЯ ОТ НЕГОСУДАРСТВЕННЫХ ОРГАНИЗАЦИЙ</t>
  </si>
  <si>
    <t>Прочие безвозмездные поступления от негосударственных организаций в бюджеты сельских поселений</t>
  </si>
  <si>
    <t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</t>
  </si>
  <si>
    <t>000 10102010011000110</t>
  </si>
  <si>
    <t>000 10503010011000110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</si>
  <si>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</si>
  <si>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</si>
  <si>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000 10606033101000110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</si>
  <si>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</si>
  <si>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</si>
  <si>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</si>
  <si>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000 10501011011000110</t>
  </si>
  <si>
    <t>000 10501021011000110</t>
  </si>
  <si>
    <t>Безвозмездные поступления от негосударственных организаций в бюджеты сельских поселений</t>
  </si>
  <si>
    <t xml:space="preserve">Единый сельскохозяйственный налог </t>
  </si>
  <si>
    <t>к решению Совета депутатов</t>
  </si>
  <si>
    <t>(руб.)</t>
  </si>
  <si>
    <t xml:space="preserve">Приложение №5  </t>
  </si>
  <si>
    <t>Петровского сельсовета</t>
  </si>
  <si>
    <t>Поступление доходов в бюджет Петровского сельсовета по кодам видов доходов, подвидов доходов на 2019 год и на плановый период 2020, 2021 годов</t>
  </si>
  <si>
    <t>Субсидии бюджетам сельских поселений на реализацию проектов развития общественной инфраструктуры , основанных на местных инициативах</t>
  </si>
  <si>
    <t>Субсидии бюджетам бюджетной системы Российской Федерации</t>
  </si>
  <si>
    <t>000 20210000000000150</t>
  </si>
  <si>
    <t>000 20215001000000150</t>
  </si>
  <si>
    <t>000 20215001100000150</t>
  </si>
  <si>
    <t>000 20230000000000150</t>
  </si>
  <si>
    <t>000 20235118000000150</t>
  </si>
  <si>
    <t>000 20235118100000150</t>
  </si>
  <si>
    <t>000 20229999109000150</t>
  </si>
  <si>
    <t xml:space="preserve">Налог по упрощенной системе налогообложения, взимаемый с налогоплательщиков, выбравших в качестве объекта налогообложения доходы </t>
  </si>
  <si>
    <t>000 20220000000000150</t>
  </si>
  <si>
    <t>000 20229999100000150</t>
  </si>
  <si>
    <t>000 20705030109000150</t>
  </si>
  <si>
    <t>БЕЗВОЗДМЕЗДНЫЕ ПОСТУПЛЕНИЯ ОТ НЕГОСУДАРСТВЕННЫХ ОРГАНИЗАЦИЙ</t>
  </si>
  <si>
    <t xml:space="preserve">Безвоздмездные поступления от негосударственных организаций в бюджеты сельских поселений </t>
  </si>
  <si>
    <t>000 20400000000000150</t>
  </si>
  <si>
    <t>000 204050991090000150</t>
  </si>
  <si>
    <t>000 20405099100000150</t>
  </si>
  <si>
    <t xml:space="preserve"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
</t>
  </si>
  <si>
    <t>00020405099100000150</t>
  </si>
  <si>
    <t>Прочие безвоздмездные поступления от негосударственных организаций в бюджеты сельских поселений</t>
  </si>
  <si>
    <t xml:space="preserve"> Прочие бездвоздмездные поступления</t>
  </si>
  <si>
    <t xml:space="preserve"> Прочие безвоздмездные поступления в бюджеты сельских поселений </t>
  </si>
  <si>
    <t>000 20700000000000150</t>
  </si>
  <si>
    <t>000 20705000100000150</t>
  </si>
  <si>
    <t>000 20705030100000150</t>
  </si>
  <si>
    <t>Безвоздмездные поступления в бюджеты сельских поселений на реализацию проектов развития сельских поселений,основанных на местных инициативах</t>
  </si>
  <si>
    <t>00020215002000000000</t>
  </si>
  <si>
    <t>Дотации бюджетам сельских поселений  на поддержку мер по обеспечению сбалансированности бюджетов</t>
  </si>
  <si>
    <t>00020215002100000150</t>
  </si>
  <si>
    <t>изменения</t>
  </si>
  <si>
    <t>от 12   марта 2019 г № 135</t>
  </si>
  <si>
    <t>000 10302231010000110</t>
  </si>
  <si>
    <t>000 10302241010000110</t>
  </si>
  <si>
    <t>000 10302251010000110</t>
  </si>
  <si>
    <t>000 10302261010000110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</si>
</sst>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###,##0.00"/>
    <numFmt numFmtId="165" formatCode="000000"/>
  </numFmts>
  <fonts count="8" x14ac:knownFonts="1">
    <font>
      <sz val="10"/>
      <name val="Arial"/>
    </font>
    <font>
      <sz val="8"/>
      <color indexed="8"/>
      <name val="Arial"/>
    </font>
    <font>
      <sz val="8"/>
      <color indexed="8"/>
      <name val="Arial"/>
    </font>
    <font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right"/>
    </xf>
    <xf numFmtId="164" fontId="4" fillId="0" borderId="4" xfId="0" applyNumberFormat="1" applyFont="1" applyFill="1" applyBorder="1" applyAlignment="1">
      <alignment horizontal="right" wrapText="1"/>
    </xf>
    <xf numFmtId="164" fontId="4" fillId="0" borderId="11" xfId="0" applyNumberFormat="1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right" wrapText="1"/>
    </xf>
    <xf numFmtId="164" fontId="1" fillId="0" borderId="17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 applyAlignment="1">
      <alignment horizontal="center" wrapText="1"/>
    </xf>
    <xf numFmtId="165" fontId="4" fillId="0" borderId="3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left" vertical="top" wrapText="1"/>
    </xf>
    <xf numFmtId="164" fontId="5" fillId="0" borderId="3" xfId="0" applyNumberFormat="1" applyFont="1" applyFill="1" applyBorder="1" applyAlignment="1">
      <alignment horizontal="right" wrapText="1"/>
    </xf>
    <xf numFmtId="0" fontId="7" fillId="0" borderId="3" xfId="0" applyFont="1" applyFill="1" applyBorder="1"/>
    <xf numFmtId="165" fontId="7" fillId="0" borderId="3" xfId="0" applyNumberFormat="1" applyFont="1" applyFill="1" applyBorder="1" applyAlignment="1">
      <alignment horizontal="center"/>
    </xf>
    <xf numFmtId="2" fontId="7" fillId="0" borderId="3" xfId="0" applyNumberFormat="1" applyFont="1" applyFill="1" applyBorder="1"/>
    <xf numFmtId="165" fontId="6" fillId="0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/>
    <xf numFmtId="0" fontId="4" fillId="0" borderId="3" xfId="0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right" wrapText="1"/>
    </xf>
    <xf numFmtId="0" fontId="1" fillId="0" borderId="1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4" fontId="4" fillId="0" borderId="4" xfId="0" applyNumberFormat="1" applyFont="1" applyFill="1" applyBorder="1" applyAlignment="1">
      <alignment horizontal="right" wrapText="1"/>
    </xf>
    <xf numFmtId="0" fontId="0" fillId="0" borderId="0" xfId="0" applyFill="1" applyAlignment="1">
      <alignment horizontal="center" vertical="distributed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29"/>
  <sheetViews>
    <sheetView tabSelected="1" workbookViewId="0">
      <selection activeCell="D94" sqref="D94"/>
    </sheetView>
  </sheetViews>
  <sheetFormatPr defaultRowHeight="12.75" x14ac:dyDescent="0.2"/>
  <cols>
    <col min="1" max="1" width="71.42578125" style="1" customWidth="1"/>
    <col min="2" max="2" width="20.140625" style="1" customWidth="1"/>
    <col min="3" max="3" width="13.28515625" style="1" customWidth="1"/>
    <col min="4" max="6" width="12.42578125" style="1" customWidth="1"/>
  </cols>
  <sheetData>
    <row r="1" spans="1:6" x14ac:dyDescent="0.2">
      <c r="F1" s="17" t="s">
        <v>195</v>
      </c>
    </row>
    <row r="2" spans="1:6" x14ac:dyDescent="0.2">
      <c r="F2" s="17" t="s">
        <v>193</v>
      </c>
    </row>
    <row r="3" spans="1:6" x14ac:dyDescent="0.2">
      <c r="F3" s="17" t="s">
        <v>196</v>
      </c>
    </row>
    <row r="4" spans="1:6" x14ac:dyDescent="0.2">
      <c r="E4" s="48" t="s">
        <v>229</v>
      </c>
      <c r="F4" s="48"/>
    </row>
    <row r="6" spans="1:6" ht="27" customHeight="1" x14ac:dyDescent="0.2">
      <c r="A6" s="47" t="s">
        <v>197</v>
      </c>
      <c r="B6" s="47"/>
      <c r="C6" s="47"/>
      <c r="D6" s="47"/>
      <c r="E6" s="47"/>
      <c r="F6" s="47"/>
    </row>
    <row r="8" spans="1:6" ht="13.5" thickBot="1" x14ac:dyDescent="0.25">
      <c r="F8" s="18" t="s">
        <v>194</v>
      </c>
    </row>
    <row r="9" spans="1:6" ht="33.75" x14ac:dyDescent="0.2">
      <c r="A9" s="7" t="s">
        <v>0</v>
      </c>
      <c r="B9" s="8" t="s">
        <v>1</v>
      </c>
      <c r="C9" s="9" t="s">
        <v>228</v>
      </c>
      <c r="D9" s="9">
        <v>2019</v>
      </c>
      <c r="E9" s="9">
        <v>2020</v>
      </c>
      <c r="F9" s="10">
        <v>2021</v>
      </c>
    </row>
    <row r="10" spans="1:6" x14ac:dyDescent="0.2">
      <c r="A10" s="15" t="s">
        <v>2</v>
      </c>
      <c r="B10" s="14" t="s">
        <v>3</v>
      </c>
      <c r="C10" s="14"/>
      <c r="D10" s="14" t="s">
        <v>4</v>
      </c>
      <c r="E10" s="14" t="s">
        <v>4</v>
      </c>
      <c r="F10" s="16" t="s">
        <v>4</v>
      </c>
    </row>
    <row r="11" spans="1:6" ht="22.5" x14ac:dyDescent="0.2">
      <c r="A11" s="11" t="s">
        <v>5</v>
      </c>
      <c r="B11" s="12" t="s">
        <v>6</v>
      </c>
      <c r="C11" s="12">
        <v>100075</v>
      </c>
      <c r="D11" s="19">
        <f>D12+D93</f>
        <v>7587200</v>
      </c>
      <c r="E11" s="19">
        <f>E12+E93</f>
        <v>6425400</v>
      </c>
      <c r="F11" s="20">
        <f>F12+F93</f>
        <v>6629900</v>
      </c>
    </row>
    <row r="12" spans="1:6" x14ac:dyDescent="0.2">
      <c r="A12" s="5" t="s">
        <v>7</v>
      </c>
      <c r="B12" s="2" t="s">
        <v>8</v>
      </c>
      <c r="C12" s="12"/>
      <c r="D12" s="19">
        <f>D13+D19+D29+D43</f>
        <v>2510600</v>
      </c>
      <c r="E12" s="19">
        <f>E13+E19+E30+E39+E44+E47</f>
        <v>2681000</v>
      </c>
      <c r="F12" s="20">
        <f>F13+F19+F30+F39+F44+F47</f>
        <v>3058000</v>
      </c>
    </row>
    <row r="13" spans="1:6" x14ac:dyDescent="0.2">
      <c r="A13" s="5" t="s">
        <v>9</v>
      </c>
      <c r="B13" s="2" t="s">
        <v>10</v>
      </c>
      <c r="C13" s="12"/>
      <c r="D13" s="19">
        <v>713000</v>
      </c>
      <c r="E13" s="19">
        <v>744000</v>
      </c>
      <c r="F13" s="20">
        <v>778000</v>
      </c>
    </row>
    <row r="14" spans="1:6" x14ac:dyDescent="0.2">
      <c r="A14" s="5" t="s">
        <v>11</v>
      </c>
      <c r="B14" s="2" t="s">
        <v>12</v>
      </c>
      <c r="C14" s="12"/>
      <c r="D14" s="4">
        <v>713000</v>
      </c>
      <c r="E14" s="4">
        <v>744000</v>
      </c>
      <c r="F14" s="13">
        <v>778000</v>
      </c>
    </row>
    <row r="15" spans="1:6" ht="45" x14ac:dyDescent="0.2">
      <c r="A15" s="5" t="s">
        <v>13</v>
      </c>
      <c r="B15" s="2" t="s">
        <v>14</v>
      </c>
      <c r="C15" s="12"/>
      <c r="D15" s="4">
        <v>713000</v>
      </c>
      <c r="E15" s="4">
        <v>744000</v>
      </c>
      <c r="F15" s="13">
        <v>778000</v>
      </c>
    </row>
    <row r="16" spans="1:6" ht="45" x14ac:dyDescent="0.2">
      <c r="A16" s="5" t="s">
        <v>13</v>
      </c>
      <c r="B16" s="2" t="s">
        <v>181</v>
      </c>
      <c r="C16" s="12"/>
      <c r="D16" s="4">
        <v>713000</v>
      </c>
      <c r="E16" s="4">
        <v>744000</v>
      </c>
      <c r="F16" s="13">
        <v>778000</v>
      </c>
    </row>
    <row r="17" spans="1:6" ht="56.25" hidden="1" x14ac:dyDescent="0.2">
      <c r="A17" s="5" t="s">
        <v>15</v>
      </c>
      <c r="B17" s="2" t="s">
        <v>16</v>
      </c>
      <c r="C17" s="12"/>
      <c r="D17" s="4" t="e">
        <f>#REF!</f>
        <v>#REF!</v>
      </c>
      <c r="E17" s="4" t="e">
        <f>#REF!</f>
        <v>#REF!</v>
      </c>
      <c r="F17" s="13" t="e">
        <f>#REF!</f>
        <v>#REF!</v>
      </c>
    </row>
    <row r="18" spans="1:6" ht="22.5" hidden="1" x14ac:dyDescent="0.2">
      <c r="A18" s="5" t="s">
        <v>17</v>
      </c>
      <c r="B18" s="2" t="s">
        <v>18</v>
      </c>
      <c r="C18" s="12"/>
      <c r="D18" s="4" t="e">
        <f>#REF!</f>
        <v>#REF!</v>
      </c>
      <c r="E18" s="4" t="e">
        <f>#REF!</f>
        <v>#REF!</v>
      </c>
      <c r="F18" s="13" t="e">
        <f>#REF!</f>
        <v>#REF!</v>
      </c>
    </row>
    <row r="19" spans="1:6" ht="22.5" x14ac:dyDescent="0.2">
      <c r="A19" s="5" t="s">
        <v>19</v>
      </c>
      <c r="B19" s="2" t="s">
        <v>20</v>
      </c>
      <c r="C19" s="12"/>
      <c r="D19" s="19">
        <f>D20</f>
        <v>615600</v>
      </c>
      <c r="E19" s="19">
        <f>E20</f>
        <v>774000</v>
      </c>
      <c r="F19" s="20">
        <f>F20</f>
        <v>1104000</v>
      </c>
    </row>
    <row r="20" spans="1:6" ht="22.5" x14ac:dyDescent="0.2">
      <c r="A20" s="5" t="s">
        <v>21</v>
      </c>
      <c r="B20" s="2" t="s">
        <v>22</v>
      </c>
      <c r="C20" s="12"/>
      <c r="D20" s="4">
        <f>D22+D23+D25+D27</f>
        <v>615600</v>
      </c>
      <c r="E20" s="4">
        <f>E22+E23+E25+E27</f>
        <v>774000</v>
      </c>
      <c r="F20" s="13">
        <f>F22+F23+F25+F27</f>
        <v>1104000</v>
      </c>
    </row>
    <row r="21" spans="1:6" ht="33.75" x14ac:dyDescent="0.2">
      <c r="A21" s="5" t="s">
        <v>23</v>
      </c>
      <c r="B21" s="2" t="s">
        <v>24</v>
      </c>
      <c r="C21" s="12"/>
      <c r="D21" s="4">
        <v>227200</v>
      </c>
      <c r="E21" s="4">
        <v>293500</v>
      </c>
      <c r="F21" s="13">
        <v>417600</v>
      </c>
    </row>
    <row r="22" spans="1:6" ht="33.75" x14ac:dyDescent="0.2">
      <c r="A22" s="5" t="s">
        <v>23</v>
      </c>
      <c r="B22" s="44" t="s">
        <v>230</v>
      </c>
      <c r="C22" s="12"/>
      <c r="D22" s="4">
        <v>227200</v>
      </c>
      <c r="E22" s="4">
        <v>293500</v>
      </c>
      <c r="F22" s="13">
        <v>417600</v>
      </c>
    </row>
    <row r="23" spans="1:6" ht="45" x14ac:dyDescent="0.2">
      <c r="A23" s="5" t="s">
        <v>25</v>
      </c>
      <c r="B23" s="2" t="s">
        <v>26</v>
      </c>
      <c r="C23" s="12"/>
      <c r="D23" s="4">
        <v>1600</v>
      </c>
      <c r="E23" s="4">
        <v>1900</v>
      </c>
      <c r="F23" s="13">
        <v>2700</v>
      </c>
    </row>
    <row r="24" spans="1:6" ht="45" x14ac:dyDescent="0.2">
      <c r="A24" s="5" t="s">
        <v>25</v>
      </c>
      <c r="B24" s="44" t="s">
        <v>231</v>
      </c>
      <c r="C24" s="12"/>
      <c r="D24" s="4">
        <v>1600</v>
      </c>
      <c r="E24" s="4">
        <v>1900</v>
      </c>
      <c r="F24" s="13">
        <v>2700</v>
      </c>
    </row>
    <row r="25" spans="1:6" ht="33.75" x14ac:dyDescent="0.2">
      <c r="A25" s="5" t="s">
        <v>27</v>
      </c>
      <c r="B25" s="2" t="s">
        <v>28</v>
      </c>
      <c r="C25" s="12"/>
      <c r="D25" s="4">
        <v>463800</v>
      </c>
      <c r="E25" s="4">
        <v>577500</v>
      </c>
      <c r="F25" s="13">
        <v>821200</v>
      </c>
    </row>
    <row r="26" spans="1:6" ht="33.75" x14ac:dyDescent="0.2">
      <c r="A26" s="5" t="s">
        <v>27</v>
      </c>
      <c r="B26" s="44" t="s">
        <v>232</v>
      </c>
      <c r="C26" s="12"/>
      <c r="D26" s="4">
        <v>463800</v>
      </c>
      <c r="E26" s="4">
        <v>577500</v>
      </c>
      <c r="F26" s="13">
        <v>821200</v>
      </c>
    </row>
    <row r="27" spans="1:6" ht="33.75" x14ac:dyDescent="0.2">
      <c r="A27" s="5" t="s">
        <v>29</v>
      </c>
      <c r="B27" s="2" t="s">
        <v>30</v>
      </c>
      <c r="C27" s="12"/>
      <c r="D27" s="4">
        <v>-77000</v>
      </c>
      <c r="E27" s="4">
        <v>-98900</v>
      </c>
      <c r="F27" s="13">
        <v>-137500</v>
      </c>
    </row>
    <row r="28" spans="1:6" ht="33.75" x14ac:dyDescent="0.2">
      <c r="A28" s="5" t="s">
        <v>29</v>
      </c>
      <c r="B28" s="44" t="s">
        <v>233</v>
      </c>
      <c r="C28" s="12"/>
      <c r="D28" s="4">
        <v>-77000</v>
      </c>
      <c r="E28" s="4">
        <v>-98900</v>
      </c>
      <c r="F28" s="13">
        <v>-137500</v>
      </c>
    </row>
    <row r="29" spans="1:6" x14ac:dyDescent="0.2">
      <c r="A29" s="5" t="s">
        <v>31</v>
      </c>
      <c r="B29" s="2" t="s">
        <v>32</v>
      </c>
      <c r="C29" s="12"/>
      <c r="D29" s="4">
        <f>D30+D39</f>
        <v>338000</v>
      </c>
      <c r="E29" s="4">
        <f>E30+E33</f>
        <v>126000</v>
      </c>
      <c r="F29" s="13">
        <f>F30+F33</f>
        <v>132000</v>
      </c>
    </row>
    <row r="30" spans="1:6" x14ac:dyDescent="0.2">
      <c r="A30" s="5" t="s">
        <v>33</v>
      </c>
      <c r="B30" s="2" t="s">
        <v>34</v>
      </c>
      <c r="C30" s="12"/>
      <c r="D30" s="19">
        <v>60000</v>
      </c>
      <c r="E30" s="19">
        <v>63000</v>
      </c>
      <c r="F30" s="20">
        <v>66000</v>
      </c>
    </row>
    <row r="31" spans="1:6" ht="22.5" x14ac:dyDescent="0.2">
      <c r="A31" s="5" t="s">
        <v>207</v>
      </c>
      <c r="B31" s="2" t="s">
        <v>35</v>
      </c>
      <c r="C31" s="12"/>
      <c r="D31" s="4">
        <v>60000</v>
      </c>
      <c r="E31" s="4">
        <v>63000</v>
      </c>
      <c r="F31" s="13">
        <v>66000</v>
      </c>
    </row>
    <row r="32" spans="1:6" ht="22.5" x14ac:dyDescent="0.2">
      <c r="A32" s="5" t="s">
        <v>207</v>
      </c>
      <c r="B32" s="2" t="s">
        <v>36</v>
      </c>
      <c r="C32" s="12"/>
      <c r="D32" s="4">
        <v>60000</v>
      </c>
      <c r="E32" s="4">
        <v>63000</v>
      </c>
      <c r="F32" s="13">
        <v>66000</v>
      </c>
    </row>
    <row r="33" spans="1:6" ht="22.5" x14ac:dyDescent="0.2">
      <c r="A33" s="5" t="s">
        <v>207</v>
      </c>
      <c r="B33" s="2" t="s">
        <v>189</v>
      </c>
      <c r="C33" s="12"/>
      <c r="D33" s="4">
        <v>60000</v>
      </c>
      <c r="E33" s="4">
        <v>63000</v>
      </c>
      <c r="F33" s="13">
        <v>66000</v>
      </c>
    </row>
    <row r="34" spans="1:6" ht="22.5" hidden="1" x14ac:dyDescent="0.2">
      <c r="A34" s="5" t="s">
        <v>37</v>
      </c>
      <c r="B34" s="2" t="s">
        <v>38</v>
      </c>
      <c r="C34" s="12"/>
      <c r="D34" s="4" t="e">
        <f>#REF!</f>
        <v>#REF!</v>
      </c>
      <c r="E34" s="4" t="e">
        <f>#REF!</f>
        <v>#REF!</v>
      </c>
      <c r="F34" s="13" t="e">
        <f>#REF!</f>
        <v>#REF!</v>
      </c>
    </row>
    <row r="35" spans="1:6" ht="22.5" hidden="1" x14ac:dyDescent="0.2">
      <c r="A35" s="5" t="s">
        <v>39</v>
      </c>
      <c r="B35" s="2" t="s">
        <v>40</v>
      </c>
      <c r="C35" s="12"/>
      <c r="D35" s="4" t="e">
        <f>#REF!</f>
        <v>#REF!</v>
      </c>
      <c r="E35" s="4" t="e">
        <f>#REF!</f>
        <v>#REF!</v>
      </c>
      <c r="F35" s="13" t="e">
        <f>#REF!</f>
        <v>#REF!</v>
      </c>
    </row>
    <row r="36" spans="1:6" ht="22.5" hidden="1" x14ac:dyDescent="0.2">
      <c r="A36" s="5" t="s">
        <v>39</v>
      </c>
      <c r="B36" s="2" t="s">
        <v>41</v>
      </c>
      <c r="C36" s="12"/>
      <c r="D36" s="4" t="e">
        <f>#REF!</f>
        <v>#REF!</v>
      </c>
      <c r="E36" s="4" t="e">
        <f>#REF!</f>
        <v>#REF!</v>
      </c>
      <c r="F36" s="13" t="e">
        <f>#REF!</f>
        <v>#REF!</v>
      </c>
    </row>
    <row r="37" spans="1:6" ht="22.5" hidden="1" x14ac:dyDescent="0.2">
      <c r="A37" s="5" t="s">
        <v>39</v>
      </c>
      <c r="B37" s="2" t="s">
        <v>190</v>
      </c>
      <c r="C37" s="12"/>
      <c r="D37" s="4" t="e">
        <f>#REF!</f>
        <v>#REF!</v>
      </c>
      <c r="E37" s="4" t="e">
        <f>#REF!</f>
        <v>#REF!</v>
      </c>
      <c r="F37" s="13" t="e">
        <f>#REF!</f>
        <v>#REF!</v>
      </c>
    </row>
    <row r="38" spans="1:6" ht="33.75" hidden="1" x14ac:dyDescent="0.2">
      <c r="A38" s="5" t="s">
        <v>42</v>
      </c>
      <c r="B38" s="2" t="s">
        <v>43</v>
      </c>
      <c r="C38" s="12"/>
      <c r="D38" s="4" t="e">
        <f>#REF!</f>
        <v>#REF!</v>
      </c>
      <c r="E38" s="4" t="e">
        <f>#REF!</f>
        <v>#REF!</v>
      </c>
      <c r="F38" s="13" t="e">
        <f>#REF!</f>
        <v>#REF!</v>
      </c>
    </row>
    <row r="39" spans="1:6" x14ac:dyDescent="0.2">
      <c r="A39" s="5" t="s">
        <v>44</v>
      </c>
      <c r="B39" s="2" t="s">
        <v>45</v>
      </c>
      <c r="C39" s="12"/>
      <c r="D39" s="19">
        <v>278000</v>
      </c>
      <c r="E39" s="19">
        <v>256000</v>
      </c>
      <c r="F39" s="20">
        <v>266000</v>
      </c>
    </row>
    <row r="40" spans="1:6" x14ac:dyDescent="0.2">
      <c r="A40" s="5" t="s">
        <v>44</v>
      </c>
      <c r="B40" s="2" t="s">
        <v>46</v>
      </c>
      <c r="C40" s="12"/>
      <c r="D40" s="4">
        <v>278000</v>
      </c>
      <c r="E40" s="4">
        <v>256000</v>
      </c>
      <c r="F40" s="13">
        <v>266000</v>
      </c>
    </row>
    <row r="41" spans="1:6" x14ac:dyDescent="0.2">
      <c r="A41" s="5" t="s">
        <v>192</v>
      </c>
      <c r="B41" s="2" t="s">
        <v>182</v>
      </c>
      <c r="C41" s="12"/>
      <c r="D41" s="4">
        <v>278000</v>
      </c>
      <c r="E41" s="4">
        <v>256000</v>
      </c>
      <c r="F41" s="13">
        <v>266000</v>
      </c>
    </row>
    <row r="42" spans="1:6" ht="22.5" hidden="1" x14ac:dyDescent="0.2">
      <c r="A42" s="5" t="s">
        <v>47</v>
      </c>
      <c r="B42" s="2" t="s">
        <v>48</v>
      </c>
      <c r="C42" s="12"/>
      <c r="D42" s="4" t="e">
        <f>#REF!</f>
        <v>#REF!</v>
      </c>
      <c r="E42" s="4" t="e">
        <f>#REF!</f>
        <v>#REF!</v>
      </c>
      <c r="F42" s="13" t="e">
        <f>#REF!</f>
        <v>#REF!</v>
      </c>
    </row>
    <row r="43" spans="1:6" x14ac:dyDescent="0.2">
      <c r="A43" s="5" t="s">
        <v>49</v>
      </c>
      <c r="B43" s="2" t="s">
        <v>50</v>
      </c>
      <c r="C43" s="12"/>
      <c r="D43" s="19">
        <f>D44+D47</f>
        <v>844000</v>
      </c>
      <c r="E43" s="19">
        <f>E44+E47</f>
        <v>844000</v>
      </c>
      <c r="F43" s="20">
        <f>F44+F47</f>
        <v>844000</v>
      </c>
    </row>
    <row r="44" spans="1:6" x14ac:dyDescent="0.2">
      <c r="A44" s="5" t="s">
        <v>51</v>
      </c>
      <c r="B44" s="2" t="s">
        <v>52</v>
      </c>
      <c r="C44" s="12"/>
      <c r="D44" s="19">
        <v>153000</v>
      </c>
      <c r="E44" s="19">
        <v>153000</v>
      </c>
      <c r="F44" s="20">
        <v>153000</v>
      </c>
    </row>
    <row r="45" spans="1:6" ht="22.5" x14ac:dyDescent="0.2">
      <c r="A45" s="5" t="s">
        <v>53</v>
      </c>
      <c r="B45" s="2" t="s">
        <v>54</v>
      </c>
      <c r="C45" s="12"/>
      <c r="D45" s="4">
        <v>153000</v>
      </c>
      <c r="E45" s="4">
        <v>153000</v>
      </c>
      <c r="F45" s="13">
        <v>153000</v>
      </c>
    </row>
    <row r="46" spans="1:6" ht="22.5" x14ac:dyDescent="0.2">
      <c r="A46" s="5" t="s">
        <v>184</v>
      </c>
      <c r="B46" s="2" t="s">
        <v>183</v>
      </c>
      <c r="C46" s="12"/>
      <c r="D46" s="4">
        <v>153000</v>
      </c>
      <c r="E46" s="4">
        <v>153000</v>
      </c>
      <c r="F46" s="13">
        <v>153000</v>
      </c>
    </row>
    <row r="47" spans="1:6" x14ac:dyDescent="0.2">
      <c r="A47" s="5" t="s">
        <v>55</v>
      </c>
      <c r="B47" s="2" t="s">
        <v>56</v>
      </c>
      <c r="C47" s="12"/>
      <c r="D47" s="19">
        <f>D48+D51</f>
        <v>691000</v>
      </c>
      <c r="E47" s="19">
        <f>E48+E51</f>
        <v>691000</v>
      </c>
      <c r="F47" s="20">
        <f>F48+F51</f>
        <v>691000</v>
      </c>
    </row>
    <row r="48" spans="1:6" x14ac:dyDescent="0.2">
      <c r="A48" s="5" t="s">
        <v>57</v>
      </c>
      <c r="B48" s="2" t="s">
        <v>58</v>
      </c>
      <c r="C48" s="12"/>
      <c r="D48" s="4">
        <f>D50</f>
        <v>134000</v>
      </c>
      <c r="E48" s="4">
        <v>134000</v>
      </c>
      <c r="F48" s="13">
        <v>134000</v>
      </c>
    </row>
    <row r="49" spans="1:6" ht="22.5" x14ac:dyDescent="0.2">
      <c r="A49" s="5" t="s">
        <v>59</v>
      </c>
      <c r="B49" s="2" t="s">
        <v>60</v>
      </c>
      <c r="C49" s="12"/>
      <c r="D49" s="4">
        <v>134000</v>
      </c>
      <c r="E49" s="4">
        <v>134000</v>
      </c>
      <c r="F49" s="13">
        <v>134000</v>
      </c>
    </row>
    <row r="50" spans="1:6" ht="33.75" x14ac:dyDescent="0.2">
      <c r="A50" s="5" t="s">
        <v>186</v>
      </c>
      <c r="B50" s="2" t="s">
        <v>185</v>
      </c>
      <c r="C50" s="12"/>
      <c r="D50" s="4">
        <v>134000</v>
      </c>
      <c r="E50" s="4">
        <v>134000</v>
      </c>
      <c r="F50" s="13">
        <v>134000</v>
      </c>
    </row>
    <row r="51" spans="1:6" x14ac:dyDescent="0.2">
      <c r="A51" s="5" t="s">
        <v>61</v>
      </c>
      <c r="B51" s="2" t="s">
        <v>62</v>
      </c>
      <c r="C51" s="12"/>
      <c r="D51" s="4">
        <v>557000</v>
      </c>
      <c r="E51" s="4">
        <f>E52</f>
        <v>557000</v>
      </c>
      <c r="F51" s="13">
        <v>557000</v>
      </c>
    </row>
    <row r="52" spans="1:6" ht="22.5" x14ac:dyDescent="0.2">
      <c r="A52" s="5" t="s">
        <v>63</v>
      </c>
      <c r="B52" s="2" t="s">
        <v>64</v>
      </c>
      <c r="C52" s="12"/>
      <c r="D52" s="4">
        <v>557000</v>
      </c>
      <c r="E52" s="4">
        <v>557000</v>
      </c>
      <c r="F52" s="13">
        <v>557000</v>
      </c>
    </row>
    <row r="53" spans="1:6" ht="33.75" x14ac:dyDescent="0.2">
      <c r="A53" s="5" t="s">
        <v>188</v>
      </c>
      <c r="B53" s="2" t="s">
        <v>187</v>
      </c>
      <c r="C53" s="12"/>
      <c r="D53" s="4">
        <v>557000</v>
      </c>
      <c r="E53" s="4">
        <v>557000</v>
      </c>
      <c r="F53" s="13">
        <v>557000</v>
      </c>
    </row>
    <row r="54" spans="1:6" hidden="1" x14ac:dyDescent="0.2">
      <c r="A54" s="5" t="s">
        <v>65</v>
      </c>
      <c r="B54" s="2" t="s">
        <v>66</v>
      </c>
      <c r="C54" s="12"/>
      <c r="D54" s="4" t="e">
        <f>#REF!</f>
        <v>#REF!</v>
      </c>
      <c r="E54" s="4" t="e">
        <f>#REF!</f>
        <v>#REF!</v>
      </c>
      <c r="F54" s="13" t="e">
        <f>#REF!</f>
        <v>#REF!</v>
      </c>
    </row>
    <row r="55" spans="1:6" ht="22.5" hidden="1" x14ac:dyDescent="0.2">
      <c r="A55" s="5" t="s">
        <v>67</v>
      </c>
      <c r="B55" s="2" t="s">
        <v>68</v>
      </c>
      <c r="C55" s="12"/>
      <c r="D55" s="4" t="e">
        <f>#REF!</f>
        <v>#REF!</v>
      </c>
      <c r="E55" s="4" t="e">
        <f>#REF!</f>
        <v>#REF!</v>
      </c>
      <c r="F55" s="13" t="e">
        <f>#REF!</f>
        <v>#REF!</v>
      </c>
    </row>
    <row r="56" spans="1:6" ht="33.75" hidden="1" x14ac:dyDescent="0.2">
      <c r="A56" s="5" t="s">
        <v>69</v>
      </c>
      <c r="B56" s="2" t="s">
        <v>70</v>
      </c>
      <c r="C56" s="12"/>
      <c r="D56" s="4" t="e">
        <f>#REF!</f>
        <v>#REF!</v>
      </c>
      <c r="E56" s="4" t="e">
        <f>#REF!</f>
        <v>#REF!</v>
      </c>
      <c r="F56" s="13" t="e">
        <f>#REF!</f>
        <v>#REF!</v>
      </c>
    </row>
    <row r="57" spans="1:6" ht="22.5" hidden="1" x14ac:dyDescent="0.2">
      <c r="A57" s="5" t="s">
        <v>71</v>
      </c>
      <c r="B57" s="2" t="s">
        <v>72</v>
      </c>
      <c r="C57" s="12"/>
      <c r="D57" s="4" t="e">
        <f>#REF!</f>
        <v>#REF!</v>
      </c>
      <c r="E57" s="4" t="e">
        <f>#REF!</f>
        <v>#REF!</v>
      </c>
      <c r="F57" s="13" t="e">
        <f>#REF!</f>
        <v>#REF!</v>
      </c>
    </row>
    <row r="58" spans="1:6" hidden="1" x14ac:dyDescent="0.2">
      <c r="A58" s="5" t="s">
        <v>73</v>
      </c>
      <c r="B58" s="2" t="s">
        <v>74</v>
      </c>
      <c r="C58" s="12"/>
      <c r="D58" s="4" t="e">
        <f>#REF!</f>
        <v>#REF!</v>
      </c>
      <c r="E58" s="4" t="e">
        <f>#REF!</f>
        <v>#REF!</v>
      </c>
      <c r="F58" s="13" t="e">
        <f>#REF!</f>
        <v>#REF!</v>
      </c>
    </row>
    <row r="59" spans="1:6" hidden="1" x14ac:dyDescent="0.2">
      <c r="A59" s="5" t="s">
        <v>75</v>
      </c>
      <c r="B59" s="2" t="s">
        <v>76</v>
      </c>
      <c r="C59" s="12"/>
      <c r="D59" s="4" t="e">
        <f>#REF!</f>
        <v>#REF!</v>
      </c>
      <c r="E59" s="4" t="e">
        <f>#REF!</f>
        <v>#REF!</v>
      </c>
      <c r="F59" s="13" t="e">
        <f>#REF!</f>
        <v>#REF!</v>
      </c>
    </row>
    <row r="60" spans="1:6" ht="22.5" hidden="1" x14ac:dyDescent="0.2">
      <c r="A60" s="5" t="s">
        <v>77</v>
      </c>
      <c r="B60" s="2" t="s">
        <v>78</v>
      </c>
      <c r="C60" s="12"/>
      <c r="D60" s="4" t="e">
        <f>#REF!</f>
        <v>#REF!</v>
      </c>
      <c r="E60" s="4" t="e">
        <f>#REF!</f>
        <v>#REF!</v>
      </c>
      <c r="F60" s="13" t="e">
        <f>#REF!</f>
        <v>#REF!</v>
      </c>
    </row>
    <row r="61" spans="1:6" ht="22.5" hidden="1" x14ac:dyDescent="0.2">
      <c r="A61" s="5" t="s">
        <v>79</v>
      </c>
      <c r="B61" s="2" t="s">
        <v>80</v>
      </c>
      <c r="C61" s="12"/>
      <c r="D61" s="4" t="e">
        <f>#REF!</f>
        <v>#REF!</v>
      </c>
      <c r="E61" s="4" t="e">
        <f>#REF!</f>
        <v>#REF!</v>
      </c>
      <c r="F61" s="13" t="e">
        <f>#REF!</f>
        <v>#REF!</v>
      </c>
    </row>
    <row r="62" spans="1:6" ht="45" hidden="1" x14ac:dyDescent="0.2">
      <c r="A62" s="5" t="s">
        <v>81</v>
      </c>
      <c r="B62" s="2" t="s">
        <v>82</v>
      </c>
      <c r="C62" s="12"/>
      <c r="D62" s="4" t="e">
        <f>#REF!</f>
        <v>#REF!</v>
      </c>
      <c r="E62" s="4" t="e">
        <f>#REF!</f>
        <v>#REF!</v>
      </c>
      <c r="F62" s="13" t="e">
        <f>#REF!</f>
        <v>#REF!</v>
      </c>
    </row>
    <row r="63" spans="1:6" ht="45" hidden="1" x14ac:dyDescent="0.2">
      <c r="A63" s="5" t="s">
        <v>83</v>
      </c>
      <c r="B63" s="2" t="s">
        <v>84</v>
      </c>
      <c r="C63" s="12"/>
      <c r="D63" s="4" t="e">
        <f>#REF!</f>
        <v>#REF!</v>
      </c>
      <c r="E63" s="4" t="e">
        <f>#REF!</f>
        <v>#REF!</v>
      </c>
      <c r="F63" s="13" t="e">
        <f>#REF!</f>
        <v>#REF!</v>
      </c>
    </row>
    <row r="64" spans="1:6" ht="45" hidden="1" x14ac:dyDescent="0.2">
      <c r="A64" s="5" t="s">
        <v>85</v>
      </c>
      <c r="B64" s="2" t="s">
        <v>86</v>
      </c>
      <c r="C64" s="12"/>
      <c r="D64" s="4" t="e">
        <f>#REF!</f>
        <v>#REF!</v>
      </c>
      <c r="E64" s="4" t="e">
        <f>#REF!</f>
        <v>#REF!</v>
      </c>
      <c r="F64" s="13" t="e">
        <f>#REF!</f>
        <v>#REF!</v>
      </c>
    </row>
    <row r="65" spans="1:6" ht="45" hidden="1" x14ac:dyDescent="0.2">
      <c r="A65" s="5" t="s">
        <v>87</v>
      </c>
      <c r="B65" s="2" t="s">
        <v>88</v>
      </c>
      <c r="C65" s="12"/>
      <c r="D65" s="4" t="e">
        <f>#REF!</f>
        <v>#REF!</v>
      </c>
      <c r="E65" s="4" t="e">
        <f>#REF!</f>
        <v>#REF!</v>
      </c>
      <c r="F65" s="13" t="e">
        <f>#REF!</f>
        <v>#REF!</v>
      </c>
    </row>
    <row r="66" spans="1:6" ht="33.75" hidden="1" x14ac:dyDescent="0.2">
      <c r="A66" s="5" t="s">
        <v>89</v>
      </c>
      <c r="B66" s="2" t="s">
        <v>90</v>
      </c>
      <c r="C66" s="12"/>
      <c r="D66" s="4" t="e">
        <f>#REF!</f>
        <v>#REF!</v>
      </c>
      <c r="E66" s="4" t="e">
        <f>#REF!</f>
        <v>#REF!</v>
      </c>
      <c r="F66" s="13" t="e">
        <f>#REF!</f>
        <v>#REF!</v>
      </c>
    </row>
    <row r="67" spans="1:6" ht="45" hidden="1" x14ac:dyDescent="0.2">
      <c r="A67" s="5" t="s">
        <v>91</v>
      </c>
      <c r="B67" s="2" t="s">
        <v>92</v>
      </c>
      <c r="C67" s="12"/>
      <c r="D67" s="4" t="e">
        <f>#REF!</f>
        <v>#REF!</v>
      </c>
      <c r="E67" s="4" t="e">
        <f>#REF!</f>
        <v>#REF!</v>
      </c>
      <c r="F67" s="13" t="e">
        <f>#REF!</f>
        <v>#REF!</v>
      </c>
    </row>
    <row r="68" spans="1:6" ht="45" hidden="1" x14ac:dyDescent="0.2">
      <c r="A68" s="5" t="s">
        <v>93</v>
      </c>
      <c r="B68" s="2" t="s">
        <v>94</v>
      </c>
      <c r="C68" s="12"/>
      <c r="D68" s="4" t="e">
        <f>#REF!</f>
        <v>#REF!</v>
      </c>
      <c r="E68" s="4" t="e">
        <f>#REF!</f>
        <v>#REF!</v>
      </c>
      <c r="F68" s="13" t="e">
        <f>#REF!</f>
        <v>#REF!</v>
      </c>
    </row>
    <row r="69" spans="1:6" ht="45" hidden="1" x14ac:dyDescent="0.2">
      <c r="A69" s="5" t="s">
        <v>95</v>
      </c>
      <c r="B69" s="2" t="s">
        <v>96</v>
      </c>
      <c r="C69" s="12"/>
      <c r="D69" s="4" t="e">
        <f>#REF!</f>
        <v>#REF!</v>
      </c>
      <c r="E69" s="4" t="e">
        <f>#REF!</f>
        <v>#REF!</v>
      </c>
      <c r="F69" s="13" t="e">
        <f>#REF!</f>
        <v>#REF!</v>
      </c>
    </row>
    <row r="70" spans="1:6" ht="22.5" hidden="1" x14ac:dyDescent="0.2">
      <c r="A70" s="5" t="s">
        <v>97</v>
      </c>
      <c r="B70" s="2" t="s">
        <v>98</v>
      </c>
      <c r="C70" s="12"/>
      <c r="D70" s="4" t="e">
        <f>#REF!</f>
        <v>#REF!</v>
      </c>
      <c r="E70" s="4" t="e">
        <f>#REF!</f>
        <v>#REF!</v>
      </c>
      <c r="F70" s="13" t="e">
        <f>#REF!</f>
        <v>#REF!</v>
      </c>
    </row>
    <row r="71" spans="1:6" hidden="1" x14ac:dyDescent="0.2">
      <c r="A71" s="5" t="s">
        <v>99</v>
      </c>
      <c r="B71" s="2" t="s">
        <v>100</v>
      </c>
      <c r="C71" s="12"/>
      <c r="D71" s="4" t="e">
        <f>#REF!</f>
        <v>#REF!</v>
      </c>
      <c r="E71" s="4" t="e">
        <f>#REF!</f>
        <v>#REF!</v>
      </c>
      <c r="F71" s="13" t="e">
        <f>#REF!</f>
        <v>#REF!</v>
      </c>
    </row>
    <row r="72" spans="1:6" hidden="1" x14ac:dyDescent="0.2">
      <c r="A72" s="5" t="s">
        <v>101</v>
      </c>
      <c r="B72" s="2" t="s">
        <v>102</v>
      </c>
      <c r="C72" s="12"/>
      <c r="D72" s="4" t="e">
        <f>#REF!</f>
        <v>#REF!</v>
      </c>
      <c r="E72" s="4" t="e">
        <f>#REF!</f>
        <v>#REF!</v>
      </c>
      <c r="F72" s="13" t="e">
        <f>#REF!</f>
        <v>#REF!</v>
      </c>
    </row>
    <row r="73" spans="1:6" ht="22.5" hidden="1" x14ac:dyDescent="0.2">
      <c r="A73" s="5" t="s">
        <v>103</v>
      </c>
      <c r="B73" s="2" t="s">
        <v>104</v>
      </c>
      <c r="C73" s="12"/>
      <c r="D73" s="4" t="e">
        <f>#REF!</f>
        <v>#REF!</v>
      </c>
      <c r="E73" s="4" t="e">
        <f>#REF!</f>
        <v>#REF!</v>
      </c>
      <c r="F73" s="13" t="e">
        <f>#REF!</f>
        <v>#REF!</v>
      </c>
    </row>
    <row r="74" spans="1:6" hidden="1" x14ac:dyDescent="0.2">
      <c r="A74" s="5" t="s">
        <v>105</v>
      </c>
      <c r="B74" s="2" t="s">
        <v>106</v>
      </c>
      <c r="C74" s="12"/>
      <c r="D74" s="4" t="e">
        <f>#REF!</f>
        <v>#REF!</v>
      </c>
      <c r="E74" s="4" t="e">
        <f>#REF!</f>
        <v>#REF!</v>
      </c>
      <c r="F74" s="13" t="e">
        <f>#REF!</f>
        <v>#REF!</v>
      </c>
    </row>
    <row r="75" spans="1:6" hidden="1" x14ac:dyDescent="0.2">
      <c r="A75" s="5" t="s">
        <v>107</v>
      </c>
      <c r="B75" s="2" t="s">
        <v>108</v>
      </c>
      <c r="C75" s="12"/>
      <c r="D75" s="4" t="e">
        <f>#REF!</f>
        <v>#REF!</v>
      </c>
      <c r="E75" s="4" t="e">
        <f>#REF!</f>
        <v>#REF!</v>
      </c>
      <c r="F75" s="13" t="e">
        <f>#REF!</f>
        <v>#REF!</v>
      </c>
    </row>
    <row r="76" spans="1:6" hidden="1" x14ac:dyDescent="0.2">
      <c r="A76" s="5" t="s">
        <v>109</v>
      </c>
      <c r="B76" s="2" t="s">
        <v>110</v>
      </c>
      <c r="C76" s="12"/>
      <c r="D76" s="4" t="e">
        <f>#REF!</f>
        <v>#REF!</v>
      </c>
      <c r="E76" s="4" t="e">
        <f>#REF!</f>
        <v>#REF!</v>
      </c>
      <c r="F76" s="13" t="e">
        <f>#REF!</f>
        <v>#REF!</v>
      </c>
    </row>
    <row r="77" spans="1:6" hidden="1" x14ac:dyDescent="0.2">
      <c r="A77" s="5" t="s">
        <v>111</v>
      </c>
      <c r="B77" s="2" t="s">
        <v>112</v>
      </c>
      <c r="C77" s="12"/>
      <c r="D77" s="4" t="e">
        <f>#REF!</f>
        <v>#REF!</v>
      </c>
      <c r="E77" s="4" t="e">
        <f>#REF!</f>
        <v>#REF!</v>
      </c>
      <c r="F77" s="13" t="e">
        <f>#REF!</f>
        <v>#REF!</v>
      </c>
    </row>
    <row r="78" spans="1:6" hidden="1" x14ac:dyDescent="0.2">
      <c r="A78" s="5" t="s">
        <v>113</v>
      </c>
      <c r="B78" s="2" t="s">
        <v>114</v>
      </c>
      <c r="C78" s="12"/>
      <c r="D78" s="4" t="e">
        <f>#REF!</f>
        <v>#REF!</v>
      </c>
      <c r="E78" s="4" t="e">
        <f>#REF!</f>
        <v>#REF!</v>
      </c>
      <c r="F78" s="13" t="e">
        <f>#REF!</f>
        <v>#REF!</v>
      </c>
    </row>
    <row r="79" spans="1:6" hidden="1" x14ac:dyDescent="0.2">
      <c r="A79" s="5" t="s">
        <v>115</v>
      </c>
      <c r="B79" s="2" t="s">
        <v>116</v>
      </c>
      <c r="C79" s="12"/>
      <c r="D79" s="4" t="e">
        <f>#REF!</f>
        <v>#REF!</v>
      </c>
      <c r="E79" s="4" t="e">
        <f>#REF!</f>
        <v>#REF!</v>
      </c>
      <c r="F79" s="13" t="e">
        <f>#REF!</f>
        <v>#REF!</v>
      </c>
    </row>
    <row r="80" spans="1:6" ht="45" hidden="1" x14ac:dyDescent="0.2">
      <c r="A80" s="5" t="s">
        <v>117</v>
      </c>
      <c r="B80" s="2" t="s">
        <v>118</v>
      </c>
      <c r="C80" s="12"/>
      <c r="D80" s="4" t="e">
        <f>#REF!</f>
        <v>#REF!</v>
      </c>
      <c r="E80" s="4" t="e">
        <f>#REF!</f>
        <v>#REF!</v>
      </c>
      <c r="F80" s="13" t="e">
        <f>#REF!</f>
        <v>#REF!</v>
      </c>
    </row>
    <row r="81" spans="1:6" ht="45" hidden="1" x14ac:dyDescent="0.2">
      <c r="A81" s="5" t="s">
        <v>119</v>
      </c>
      <c r="B81" s="2" t="s">
        <v>120</v>
      </c>
      <c r="C81" s="12"/>
      <c r="D81" s="4" t="e">
        <f>#REF!</f>
        <v>#REF!</v>
      </c>
      <c r="E81" s="4" t="e">
        <f>#REF!</f>
        <v>#REF!</v>
      </c>
      <c r="F81" s="13" t="e">
        <f>#REF!</f>
        <v>#REF!</v>
      </c>
    </row>
    <row r="82" spans="1:6" ht="45" hidden="1" x14ac:dyDescent="0.2">
      <c r="A82" s="5" t="s">
        <v>121</v>
      </c>
      <c r="B82" s="2" t="s">
        <v>122</v>
      </c>
      <c r="C82" s="12"/>
      <c r="D82" s="4" t="e">
        <f>#REF!</f>
        <v>#REF!</v>
      </c>
      <c r="E82" s="4" t="e">
        <f>#REF!</f>
        <v>#REF!</v>
      </c>
      <c r="F82" s="13" t="e">
        <f>#REF!</f>
        <v>#REF!</v>
      </c>
    </row>
    <row r="83" spans="1:6" hidden="1" x14ac:dyDescent="0.2">
      <c r="A83" s="5" t="s">
        <v>123</v>
      </c>
      <c r="B83" s="2" t="s">
        <v>124</v>
      </c>
      <c r="C83" s="12"/>
      <c r="D83" s="4" t="e">
        <f>#REF!</f>
        <v>#REF!</v>
      </c>
      <c r="E83" s="4" t="e">
        <f>#REF!</f>
        <v>#REF!</v>
      </c>
      <c r="F83" s="13" t="e">
        <f>#REF!</f>
        <v>#REF!</v>
      </c>
    </row>
    <row r="84" spans="1:6" ht="33.75" hidden="1" x14ac:dyDescent="0.2">
      <c r="A84" s="5" t="s">
        <v>125</v>
      </c>
      <c r="B84" s="2" t="s">
        <v>126</v>
      </c>
      <c r="C84" s="12"/>
      <c r="D84" s="4" t="e">
        <f>#REF!</f>
        <v>#REF!</v>
      </c>
      <c r="E84" s="4" t="e">
        <f>#REF!</f>
        <v>#REF!</v>
      </c>
      <c r="F84" s="13" t="e">
        <f>#REF!</f>
        <v>#REF!</v>
      </c>
    </row>
    <row r="85" spans="1:6" ht="33.75" hidden="1" x14ac:dyDescent="0.2">
      <c r="A85" s="5" t="s">
        <v>127</v>
      </c>
      <c r="B85" s="2" t="s">
        <v>128</v>
      </c>
      <c r="C85" s="12"/>
      <c r="D85" s="4" t="e">
        <f>#REF!</f>
        <v>#REF!</v>
      </c>
      <c r="E85" s="4" t="e">
        <f>#REF!</f>
        <v>#REF!</v>
      </c>
      <c r="F85" s="13" t="e">
        <f>#REF!</f>
        <v>#REF!</v>
      </c>
    </row>
    <row r="86" spans="1:6" ht="22.5" hidden="1" x14ac:dyDescent="0.2">
      <c r="A86" s="5" t="s">
        <v>129</v>
      </c>
      <c r="B86" s="2" t="s">
        <v>130</v>
      </c>
      <c r="C86" s="12"/>
      <c r="D86" s="4" t="e">
        <f>#REF!</f>
        <v>#REF!</v>
      </c>
      <c r="E86" s="4" t="e">
        <f>#REF!</f>
        <v>#REF!</v>
      </c>
      <c r="F86" s="13" t="e">
        <f>#REF!</f>
        <v>#REF!</v>
      </c>
    </row>
    <row r="87" spans="1:6" ht="33.75" hidden="1" x14ac:dyDescent="0.2">
      <c r="A87" s="5" t="s">
        <v>131</v>
      </c>
      <c r="B87" s="2" t="s">
        <v>132</v>
      </c>
      <c r="C87" s="12"/>
      <c r="D87" s="4" t="e">
        <f>#REF!</f>
        <v>#REF!</v>
      </c>
      <c r="E87" s="4" t="e">
        <f>#REF!</f>
        <v>#REF!</v>
      </c>
      <c r="F87" s="13" t="e">
        <f>#REF!</f>
        <v>#REF!</v>
      </c>
    </row>
    <row r="88" spans="1:6" ht="22.5" hidden="1" x14ac:dyDescent="0.2">
      <c r="A88" s="5" t="s">
        <v>133</v>
      </c>
      <c r="B88" s="2" t="s">
        <v>134</v>
      </c>
      <c r="C88" s="12"/>
      <c r="D88" s="4" t="e">
        <f>#REF!</f>
        <v>#REF!</v>
      </c>
      <c r="E88" s="4" t="e">
        <f>#REF!</f>
        <v>#REF!</v>
      </c>
      <c r="F88" s="13" t="e">
        <f>#REF!</f>
        <v>#REF!</v>
      </c>
    </row>
    <row r="89" spans="1:6" ht="22.5" hidden="1" x14ac:dyDescent="0.2">
      <c r="A89" s="5" t="s">
        <v>135</v>
      </c>
      <c r="B89" s="2" t="s">
        <v>136</v>
      </c>
      <c r="C89" s="12"/>
      <c r="D89" s="4" t="e">
        <f>#REF!</f>
        <v>#REF!</v>
      </c>
      <c r="E89" s="4" t="e">
        <f>#REF!</f>
        <v>#REF!</v>
      </c>
      <c r="F89" s="13" t="e">
        <f>#REF!</f>
        <v>#REF!</v>
      </c>
    </row>
    <row r="90" spans="1:6" hidden="1" x14ac:dyDescent="0.2">
      <c r="A90" s="5" t="s">
        <v>137</v>
      </c>
      <c r="B90" s="2" t="s">
        <v>138</v>
      </c>
      <c r="C90" s="12"/>
      <c r="D90" s="4" t="e">
        <f>#REF!</f>
        <v>#REF!</v>
      </c>
      <c r="E90" s="4" t="e">
        <f>#REF!</f>
        <v>#REF!</v>
      </c>
      <c r="F90" s="13" t="e">
        <f>#REF!</f>
        <v>#REF!</v>
      </c>
    </row>
    <row r="91" spans="1:6" hidden="1" x14ac:dyDescent="0.2">
      <c r="A91" s="5" t="s">
        <v>139</v>
      </c>
      <c r="B91" s="2" t="s">
        <v>140</v>
      </c>
      <c r="C91" s="12"/>
      <c r="D91" s="4" t="e">
        <f>#REF!</f>
        <v>#REF!</v>
      </c>
      <c r="E91" s="4" t="e">
        <f>#REF!</f>
        <v>#REF!</v>
      </c>
      <c r="F91" s="13" t="e">
        <f>#REF!</f>
        <v>#REF!</v>
      </c>
    </row>
    <row r="92" spans="1:6" hidden="1" x14ac:dyDescent="0.2">
      <c r="A92" s="5" t="s">
        <v>141</v>
      </c>
      <c r="B92" s="2" t="s">
        <v>142</v>
      </c>
      <c r="C92" s="12"/>
      <c r="D92" s="4" t="e">
        <f>#REF!</f>
        <v>#REF!</v>
      </c>
      <c r="E92" s="4" t="e">
        <f>#REF!</f>
        <v>#REF!</v>
      </c>
      <c r="F92" s="13" t="e">
        <f>#REF!</f>
        <v>#REF!</v>
      </c>
    </row>
    <row r="93" spans="1:6" x14ac:dyDescent="0.2">
      <c r="A93" s="5" t="s">
        <v>143</v>
      </c>
      <c r="B93" s="2" t="s">
        <v>144</v>
      </c>
      <c r="C93" s="43">
        <v>100075</v>
      </c>
      <c r="D93" s="46">
        <f>D94+D122+D126</f>
        <v>5076600</v>
      </c>
      <c r="E93" s="19">
        <f>E94</f>
        <v>3744400</v>
      </c>
      <c r="F93" s="20">
        <f>F94</f>
        <v>3571900</v>
      </c>
    </row>
    <row r="94" spans="1:6" ht="22.5" x14ac:dyDescent="0.2">
      <c r="A94" s="5" t="s">
        <v>145</v>
      </c>
      <c r="B94" s="2" t="s">
        <v>146</v>
      </c>
      <c r="C94" s="12"/>
      <c r="D94" s="4">
        <f>D95+D116+D119</f>
        <v>4791600</v>
      </c>
      <c r="E94" s="4">
        <f>E95+E119+E122</f>
        <v>3744400</v>
      </c>
      <c r="F94" s="13">
        <f>F95+F116+F119</f>
        <v>3571900</v>
      </c>
    </row>
    <row r="95" spans="1:6" x14ac:dyDescent="0.2">
      <c r="A95" s="5" t="s">
        <v>147</v>
      </c>
      <c r="B95" s="2" t="s">
        <v>200</v>
      </c>
      <c r="C95" s="12"/>
      <c r="D95" s="4">
        <f>D96+D114</f>
        <v>3915500</v>
      </c>
      <c r="E95" s="4">
        <f t="shared" ref="D95:F96" si="0">E96</f>
        <v>3654500</v>
      </c>
      <c r="F95" s="13">
        <f t="shared" si="0"/>
        <v>3482000</v>
      </c>
    </row>
    <row r="96" spans="1:6" x14ac:dyDescent="0.2">
      <c r="A96" s="5" t="s">
        <v>148</v>
      </c>
      <c r="B96" s="2" t="s">
        <v>201</v>
      </c>
      <c r="C96" s="12"/>
      <c r="D96" s="4">
        <f t="shared" si="0"/>
        <v>3795500</v>
      </c>
      <c r="E96" s="4">
        <f t="shared" si="0"/>
        <v>3654500</v>
      </c>
      <c r="F96" s="13">
        <f t="shared" si="0"/>
        <v>3482000</v>
      </c>
    </row>
    <row r="97" spans="1:6" x14ac:dyDescent="0.2">
      <c r="A97" s="5" t="s">
        <v>149</v>
      </c>
      <c r="B97" s="2" t="s">
        <v>202</v>
      </c>
      <c r="C97" s="12"/>
      <c r="D97" s="4">
        <v>3795500</v>
      </c>
      <c r="E97" s="4">
        <v>3654500</v>
      </c>
      <c r="F97" s="13">
        <v>3482000</v>
      </c>
    </row>
    <row r="98" spans="1:6" hidden="1" x14ac:dyDescent="0.2">
      <c r="A98" s="5" t="s">
        <v>150</v>
      </c>
      <c r="B98" s="2" t="s">
        <v>165</v>
      </c>
      <c r="C98" s="12"/>
      <c r="D98" s="4" t="e">
        <f>#REF!</f>
        <v>#REF!</v>
      </c>
      <c r="E98" s="4" t="e">
        <f>#REF!</f>
        <v>#REF!</v>
      </c>
      <c r="F98" s="13" t="e">
        <f>#REF!</f>
        <v>#REF!</v>
      </c>
    </row>
    <row r="99" spans="1:6" ht="22.5" hidden="1" x14ac:dyDescent="0.2">
      <c r="A99" s="5" t="s">
        <v>151</v>
      </c>
      <c r="B99" s="2" t="s">
        <v>166</v>
      </c>
      <c r="C99" s="12"/>
      <c r="D99" s="4" t="e">
        <f>#REF!</f>
        <v>#REF!</v>
      </c>
      <c r="E99" s="4" t="e">
        <f>#REF!</f>
        <v>#REF!</v>
      </c>
      <c r="F99" s="13" t="e">
        <f>#REF!</f>
        <v>#REF!</v>
      </c>
    </row>
    <row r="100" spans="1:6" ht="0.75" hidden="1" customHeight="1" x14ac:dyDescent="0.2">
      <c r="A100" s="5"/>
      <c r="B100" s="2"/>
      <c r="C100" s="12"/>
      <c r="D100" s="4"/>
      <c r="E100" s="4"/>
      <c r="F100" s="13"/>
    </row>
    <row r="101" spans="1:6" hidden="1" x14ac:dyDescent="0.2">
      <c r="A101" s="5" t="s">
        <v>155</v>
      </c>
      <c r="B101" s="2" t="s">
        <v>167</v>
      </c>
      <c r="C101" s="12"/>
      <c r="D101" s="4" t="e">
        <f>#REF!</f>
        <v>#REF!</v>
      </c>
      <c r="E101" s="4" t="e">
        <f>#REF!</f>
        <v>#REF!</v>
      </c>
      <c r="F101" s="13" t="e">
        <f>#REF!</f>
        <v>#REF!</v>
      </c>
    </row>
    <row r="102" spans="1:6" ht="33.75" hidden="1" x14ac:dyDescent="0.2">
      <c r="A102" s="5" t="s">
        <v>156</v>
      </c>
      <c r="B102" s="2" t="s">
        <v>168</v>
      </c>
      <c r="C102" s="12"/>
      <c r="D102" s="4" t="e">
        <f>#REF!</f>
        <v>#REF!</v>
      </c>
      <c r="E102" s="4" t="e">
        <f>#REF!</f>
        <v>#REF!</v>
      </c>
      <c r="F102" s="13" t="e">
        <f>#REF!</f>
        <v>#REF!</v>
      </c>
    </row>
    <row r="103" spans="1:6" ht="33.75" hidden="1" x14ac:dyDescent="0.2">
      <c r="A103" s="5" t="s">
        <v>157</v>
      </c>
      <c r="B103" s="2" t="s">
        <v>169</v>
      </c>
      <c r="C103" s="12"/>
      <c r="D103" s="4" t="e">
        <f>#REF!</f>
        <v>#REF!</v>
      </c>
      <c r="E103" s="4" t="e">
        <f>#REF!</f>
        <v>#REF!</v>
      </c>
      <c r="F103" s="13" t="e">
        <f>#REF!</f>
        <v>#REF!</v>
      </c>
    </row>
    <row r="104" spans="1:6" hidden="1" x14ac:dyDescent="0.2">
      <c r="A104" s="5" t="s">
        <v>158</v>
      </c>
      <c r="B104" s="2" t="s">
        <v>170</v>
      </c>
      <c r="C104" s="12"/>
      <c r="D104" s="4" t="e">
        <f>#REF!</f>
        <v>#REF!</v>
      </c>
      <c r="E104" s="4" t="e">
        <f>#REF!</f>
        <v>#REF!</v>
      </c>
      <c r="F104" s="13" t="e">
        <f>#REF!</f>
        <v>#REF!</v>
      </c>
    </row>
    <row r="105" spans="1:6" hidden="1" x14ac:dyDescent="0.2">
      <c r="A105" s="5" t="s">
        <v>159</v>
      </c>
      <c r="B105" s="2" t="s">
        <v>171</v>
      </c>
      <c r="C105" s="12"/>
      <c r="D105" s="4" t="e">
        <f>#REF!</f>
        <v>#REF!</v>
      </c>
      <c r="E105" s="4" t="e">
        <f>#REF!</f>
        <v>#REF!</v>
      </c>
      <c r="F105" s="13" t="e">
        <f>#REF!</f>
        <v>#REF!</v>
      </c>
    </row>
    <row r="106" spans="1:6" hidden="1" x14ac:dyDescent="0.2">
      <c r="A106" s="5" t="s">
        <v>178</v>
      </c>
      <c r="B106" s="2" t="s">
        <v>174</v>
      </c>
      <c r="C106" s="12"/>
      <c r="D106" s="4" t="e">
        <f>#REF!</f>
        <v>#REF!</v>
      </c>
      <c r="E106" s="4" t="e">
        <f>#REF!</f>
        <v>#REF!</v>
      </c>
      <c r="F106" s="13" t="e">
        <f>#REF!</f>
        <v>#REF!</v>
      </c>
    </row>
    <row r="107" spans="1:6" ht="22.5" hidden="1" x14ac:dyDescent="0.2">
      <c r="A107" s="5" t="s">
        <v>191</v>
      </c>
      <c r="B107" s="2" t="s">
        <v>175</v>
      </c>
      <c r="C107" s="12"/>
      <c r="D107" s="4" t="e">
        <f>#REF!</f>
        <v>#REF!</v>
      </c>
      <c r="E107" s="4" t="e">
        <f>#REF!</f>
        <v>#REF!</v>
      </c>
      <c r="F107" s="13" t="e">
        <f>#REF!</f>
        <v>#REF!</v>
      </c>
    </row>
    <row r="108" spans="1:6" ht="22.5" hidden="1" x14ac:dyDescent="0.2">
      <c r="A108" s="5" t="s">
        <v>179</v>
      </c>
      <c r="B108" s="3" t="s">
        <v>176</v>
      </c>
      <c r="C108" s="41"/>
      <c r="D108" s="4" t="e">
        <f>#REF!</f>
        <v>#REF!</v>
      </c>
      <c r="E108" s="4" t="e">
        <f>#REF!</f>
        <v>#REF!</v>
      </c>
      <c r="F108" s="13" t="e">
        <f>#REF!</f>
        <v>#REF!</v>
      </c>
    </row>
    <row r="109" spans="1:6" ht="33.75" hidden="1" x14ac:dyDescent="0.2">
      <c r="A109" s="5" t="s">
        <v>180</v>
      </c>
      <c r="B109" s="3" t="s">
        <v>177</v>
      </c>
      <c r="C109" s="41"/>
      <c r="D109" s="4" t="e">
        <f>#REF!</f>
        <v>#REF!</v>
      </c>
      <c r="E109" s="4" t="e">
        <f>#REF!</f>
        <v>#REF!</v>
      </c>
      <c r="F109" s="13" t="e">
        <f>#REF!</f>
        <v>#REF!</v>
      </c>
    </row>
    <row r="110" spans="1:6" hidden="1" x14ac:dyDescent="0.2">
      <c r="A110" s="5" t="s">
        <v>160</v>
      </c>
      <c r="B110" s="2" t="s">
        <v>161</v>
      </c>
      <c r="C110" s="12"/>
      <c r="D110" s="4" t="e">
        <f>#REF!</f>
        <v>#REF!</v>
      </c>
      <c r="E110" s="4" t="e">
        <f>#REF!</f>
        <v>#REF!</v>
      </c>
      <c r="F110" s="13" t="e">
        <f>#REF!</f>
        <v>#REF!</v>
      </c>
    </row>
    <row r="111" spans="1:6" hidden="1" x14ac:dyDescent="0.2">
      <c r="A111" s="5" t="s">
        <v>162</v>
      </c>
      <c r="B111" s="2" t="s">
        <v>163</v>
      </c>
      <c r="C111" s="12"/>
      <c r="D111" s="4" t="e">
        <f>#REF!</f>
        <v>#REF!</v>
      </c>
      <c r="E111" s="4" t="e">
        <f>#REF!</f>
        <v>#REF!</v>
      </c>
      <c r="F111" s="13" t="e">
        <f>#REF!</f>
        <v>#REF!</v>
      </c>
    </row>
    <row r="112" spans="1:6" hidden="1" x14ac:dyDescent="0.2">
      <c r="A112" s="6" t="s">
        <v>162</v>
      </c>
      <c r="B112" s="3" t="s">
        <v>164</v>
      </c>
      <c r="C112" s="41"/>
      <c r="D112" s="4" t="e">
        <f>#REF!</f>
        <v>#REF!</v>
      </c>
      <c r="E112" s="4" t="e">
        <f>#REF!</f>
        <v>#REF!</v>
      </c>
      <c r="F112" s="13" t="e">
        <f>#REF!</f>
        <v>#REF!</v>
      </c>
    </row>
    <row r="113" spans="1:6" ht="22.5" hidden="1" x14ac:dyDescent="0.2">
      <c r="A113" s="21" t="s">
        <v>173</v>
      </c>
      <c r="B113" s="22" t="s">
        <v>172</v>
      </c>
      <c r="C113" s="42"/>
      <c r="D113" s="23" t="e">
        <f>#REF!</f>
        <v>#REF!</v>
      </c>
      <c r="E113" s="23" t="e">
        <f>#REF!</f>
        <v>#REF!</v>
      </c>
      <c r="F113" s="24" t="e">
        <f>#REF!</f>
        <v>#REF!</v>
      </c>
    </row>
    <row r="114" spans="1:6" x14ac:dyDescent="0.2">
      <c r="A114" s="28" t="s">
        <v>150</v>
      </c>
      <c r="B114" s="39" t="s">
        <v>225</v>
      </c>
      <c r="C114" s="39"/>
      <c r="D114" s="40">
        <v>120000</v>
      </c>
      <c r="E114" s="40">
        <v>0</v>
      </c>
      <c r="F114" s="40">
        <v>0</v>
      </c>
    </row>
    <row r="115" spans="1:6" ht="22.5" x14ac:dyDescent="0.2">
      <c r="A115" s="28" t="s">
        <v>226</v>
      </c>
      <c r="B115" s="39" t="s">
        <v>227</v>
      </c>
      <c r="C115" s="39"/>
      <c r="D115" s="40">
        <v>120000</v>
      </c>
      <c r="E115" s="40">
        <v>0</v>
      </c>
      <c r="F115" s="40">
        <v>0</v>
      </c>
    </row>
    <row r="116" spans="1:6" ht="15.75" customHeight="1" x14ac:dyDescent="0.2">
      <c r="A116" s="28" t="s">
        <v>199</v>
      </c>
      <c r="B116" s="26" t="s">
        <v>208</v>
      </c>
      <c r="C116" s="45">
        <v>75</v>
      </c>
      <c r="D116" s="27">
        <f>D117</f>
        <v>786200</v>
      </c>
      <c r="E116" s="27">
        <v>0</v>
      </c>
      <c r="F116" s="27">
        <v>0</v>
      </c>
    </row>
    <row r="117" spans="1:6" ht="22.5" x14ac:dyDescent="0.2">
      <c r="A117" s="28" t="s">
        <v>198</v>
      </c>
      <c r="B117" s="25" t="s">
        <v>209</v>
      </c>
      <c r="C117" s="39">
        <v>75</v>
      </c>
      <c r="D117" s="29">
        <f>D118</f>
        <v>786200</v>
      </c>
      <c r="E117" s="29">
        <v>0</v>
      </c>
      <c r="F117" s="29">
        <v>0</v>
      </c>
    </row>
    <row r="118" spans="1:6" ht="22.5" x14ac:dyDescent="0.2">
      <c r="A118" s="28" t="s">
        <v>198</v>
      </c>
      <c r="B118" s="25" t="s">
        <v>206</v>
      </c>
      <c r="C118" s="39">
        <v>75</v>
      </c>
      <c r="D118" s="29">
        <v>786200</v>
      </c>
      <c r="E118" s="29">
        <v>0</v>
      </c>
      <c r="F118" s="29">
        <v>0</v>
      </c>
    </row>
    <row r="119" spans="1:6" x14ac:dyDescent="0.2">
      <c r="A119" s="37" t="s">
        <v>152</v>
      </c>
      <c r="B119" s="38" t="s">
        <v>203</v>
      </c>
      <c r="C119" s="43"/>
      <c r="D119" s="19">
        <f>D121</f>
        <v>89900</v>
      </c>
      <c r="E119" s="19">
        <f>E121</f>
        <v>89900</v>
      </c>
      <c r="F119" s="20">
        <f>F121</f>
        <v>89900</v>
      </c>
    </row>
    <row r="120" spans="1:6" ht="22.5" x14ac:dyDescent="0.2">
      <c r="A120" s="5" t="s">
        <v>153</v>
      </c>
      <c r="B120" s="2" t="s">
        <v>204</v>
      </c>
      <c r="C120" s="12"/>
      <c r="D120" s="4">
        <f>D121</f>
        <v>89900</v>
      </c>
      <c r="E120" s="4">
        <f>E121</f>
        <v>89900</v>
      </c>
      <c r="F120" s="13">
        <f>F121</f>
        <v>89900</v>
      </c>
    </row>
    <row r="121" spans="1:6" ht="22.5" x14ac:dyDescent="0.2">
      <c r="A121" s="5" t="s">
        <v>154</v>
      </c>
      <c r="B121" s="2" t="s">
        <v>205</v>
      </c>
      <c r="C121" s="12"/>
      <c r="D121" s="4">
        <v>89900</v>
      </c>
      <c r="E121" s="4">
        <v>89900</v>
      </c>
      <c r="F121" s="13">
        <v>89900</v>
      </c>
    </row>
    <row r="122" spans="1:6" ht="15.75" customHeight="1" x14ac:dyDescent="0.2">
      <c r="A122" s="35" t="s">
        <v>211</v>
      </c>
      <c r="B122" s="31" t="s">
        <v>213</v>
      </c>
      <c r="C122" s="31"/>
      <c r="D122" s="32">
        <f>D123</f>
        <v>120000</v>
      </c>
      <c r="E122" s="32">
        <v>0</v>
      </c>
      <c r="F122" s="32">
        <v>0</v>
      </c>
    </row>
    <row r="123" spans="1:6" ht="15.75" customHeight="1" x14ac:dyDescent="0.2">
      <c r="A123" s="28" t="s">
        <v>218</v>
      </c>
      <c r="B123" s="36" t="s">
        <v>217</v>
      </c>
      <c r="C123" s="36"/>
      <c r="D123" s="34">
        <v>120000</v>
      </c>
      <c r="E123" s="34">
        <v>0</v>
      </c>
      <c r="F123" s="34">
        <v>0</v>
      </c>
    </row>
    <row r="124" spans="1:6" ht="23.25" customHeight="1" x14ac:dyDescent="0.2">
      <c r="A124" s="28" t="s">
        <v>212</v>
      </c>
      <c r="B124" s="33" t="s">
        <v>215</v>
      </c>
      <c r="C124" s="33"/>
      <c r="D124" s="34">
        <v>120000</v>
      </c>
      <c r="E124" s="34">
        <v>0</v>
      </c>
      <c r="F124" s="34">
        <v>0</v>
      </c>
    </row>
    <row r="125" spans="1:6" ht="35.25" customHeight="1" x14ac:dyDescent="0.2">
      <c r="A125" s="28" t="s">
        <v>216</v>
      </c>
      <c r="B125" s="33" t="s">
        <v>214</v>
      </c>
      <c r="C125" s="33"/>
      <c r="D125" s="34">
        <v>120000</v>
      </c>
      <c r="E125" s="34">
        <v>0</v>
      </c>
      <c r="F125" s="34">
        <v>0</v>
      </c>
    </row>
    <row r="126" spans="1:6" x14ac:dyDescent="0.2">
      <c r="A126" s="30" t="s">
        <v>219</v>
      </c>
      <c r="B126" s="31" t="s">
        <v>221</v>
      </c>
      <c r="C126" s="31">
        <v>100000</v>
      </c>
      <c r="D126" s="32">
        <v>165000</v>
      </c>
      <c r="E126" s="32">
        <v>0</v>
      </c>
      <c r="F126" s="32">
        <v>0</v>
      </c>
    </row>
    <row r="127" spans="1:6" x14ac:dyDescent="0.2">
      <c r="A127" s="28" t="s">
        <v>220</v>
      </c>
      <c r="B127" s="33" t="s">
        <v>222</v>
      </c>
      <c r="C127" s="33">
        <v>100000</v>
      </c>
      <c r="D127" s="34">
        <v>165000</v>
      </c>
      <c r="E127" s="34">
        <v>0</v>
      </c>
      <c r="F127" s="34">
        <v>0</v>
      </c>
    </row>
    <row r="128" spans="1:6" x14ac:dyDescent="0.2">
      <c r="A128" s="28" t="s">
        <v>220</v>
      </c>
      <c r="B128" s="33" t="s">
        <v>223</v>
      </c>
      <c r="C128" s="33">
        <v>100000</v>
      </c>
      <c r="D128" s="34">
        <v>165000</v>
      </c>
      <c r="E128" s="34">
        <v>0</v>
      </c>
      <c r="F128" s="34">
        <v>0</v>
      </c>
    </row>
    <row r="129" spans="1:6" ht="22.5" x14ac:dyDescent="0.2">
      <c r="A129" s="28" t="s">
        <v>224</v>
      </c>
      <c r="B129" s="33" t="s">
        <v>210</v>
      </c>
      <c r="C129" s="33"/>
      <c r="D129" s="34">
        <v>65000</v>
      </c>
      <c r="E129" s="34">
        <v>0</v>
      </c>
      <c r="F129" s="34">
        <v>0</v>
      </c>
    </row>
  </sheetData>
  <autoFilter ref="D1:D113">
    <filterColumn colId="0">
      <filters blank="1">
        <filter val="1 000,00"/>
        <filter val="1 832 500,00"/>
        <filter val="125 000,00"/>
        <filter val="153 000,00"/>
        <filter val="20 000,00"/>
        <filter val="20 500,00"/>
        <filter val="2018"/>
        <filter val="27 000,00"/>
        <filter val="3 860 800,00"/>
        <filter val="3 941 000,00"/>
        <filter val="317 000,00"/>
        <filter val="-32 000,00"/>
        <filter val="4"/>
        <filter val="439 000,00"/>
        <filter val="5 773 500,00"/>
        <filter val="500,00"/>
        <filter val="579 000,00"/>
        <filter val="6 000,00"/>
        <filter val="642 000,00"/>
        <filter val="704 000,00"/>
        <filter val="731 000,00"/>
        <filter val="74 200,00"/>
        <filter val="80 200,00"/>
      </filters>
    </filterColumn>
  </autoFilter>
  <mergeCells count="2">
    <mergeCell ref="A6:F6"/>
    <mergeCell ref="E4:F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Надежда</cp:lastModifiedBy>
  <cp:lastPrinted>2019-03-12T06:45:00Z</cp:lastPrinted>
  <dcterms:created xsi:type="dcterms:W3CDTF">2017-01-12T04:27:35Z</dcterms:created>
  <dcterms:modified xsi:type="dcterms:W3CDTF">2019-03-22T04:59:38Z</dcterms:modified>
</cp:coreProperties>
</file>