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приложение 6" sheetId="1" r:id="rId1"/>
    <sheet name="приложение 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2" l="1"/>
  <c r="P73" i="2"/>
  <c r="O73" i="2"/>
  <c r="N73" i="2"/>
  <c r="Q71" i="2"/>
  <c r="Q70" i="2" s="1"/>
  <c r="Q69" i="2" s="1"/>
  <c r="Q68" i="2" s="1"/>
  <c r="Q67" i="2" s="1"/>
  <c r="P71" i="2"/>
  <c r="P70" i="2" s="1"/>
  <c r="P69" i="2" s="1"/>
  <c r="P68" i="2" s="1"/>
  <c r="P67" i="2" s="1"/>
  <c r="O71" i="2"/>
  <c r="O70" i="2" s="1"/>
  <c r="O69" i="2" s="1"/>
  <c r="O68" i="2" s="1"/>
  <c r="O67" i="2" s="1"/>
  <c r="N70" i="2"/>
  <c r="N69" i="2"/>
  <c r="N68" i="2" s="1"/>
  <c r="N67" i="2" s="1"/>
  <c r="O65" i="2"/>
  <c r="Q63" i="2"/>
  <c r="P63" i="2"/>
  <c r="P62" i="2" s="1"/>
  <c r="P61" i="2" s="1"/>
  <c r="P60" i="2" s="1"/>
  <c r="P59" i="2" s="1"/>
  <c r="O63" i="2"/>
  <c r="O62" i="2" s="1"/>
  <c r="O61" i="2" s="1"/>
  <c r="O60" i="2" s="1"/>
  <c r="O59" i="2" s="1"/>
  <c r="N63" i="2"/>
  <c r="Q62" i="2"/>
  <c r="N62" i="2"/>
  <c r="Q61" i="2"/>
  <c r="N61" i="2"/>
  <c r="Q60" i="2"/>
  <c r="N60" i="2"/>
  <c r="Q59" i="2"/>
  <c r="N59" i="2"/>
  <c r="Q54" i="2"/>
  <c r="P54" i="2"/>
  <c r="P53" i="2" s="1"/>
  <c r="P52" i="2" s="1"/>
  <c r="P51" i="2" s="1"/>
  <c r="P50" i="2" s="1"/>
  <c r="O54" i="2"/>
  <c r="N54" i="2"/>
  <c r="Q53" i="2"/>
  <c r="O53" i="2"/>
  <c r="O52" i="2" s="1"/>
  <c r="O51" i="2" s="1"/>
  <c r="O50" i="2" s="1"/>
  <c r="N53" i="2"/>
  <c r="Q52" i="2"/>
  <c r="N52" i="2"/>
  <c r="Q51" i="2"/>
  <c r="N51" i="2"/>
  <c r="Q50" i="2"/>
  <c r="N50" i="2"/>
  <c r="Q48" i="2"/>
  <c r="Q47" i="2" s="1"/>
  <c r="Q46" i="2" s="1"/>
  <c r="P48" i="2"/>
  <c r="P47" i="2" s="1"/>
  <c r="P46" i="2" s="1"/>
  <c r="O48" i="2"/>
  <c r="O47" i="2" s="1"/>
  <c r="O46" i="2" s="1"/>
  <c r="Q44" i="2"/>
  <c r="Q43" i="2" s="1"/>
  <c r="Q42" i="2" s="1"/>
  <c r="Q41" i="2" s="1"/>
  <c r="Q40" i="2" s="1"/>
  <c r="P44" i="2"/>
  <c r="P43" i="2" s="1"/>
  <c r="P42" i="2" s="1"/>
  <c r="P41" i="2" s="1"/>
  <c r="O44" i="2"/>
  <c r="O43" i="2"/>
  <c r="O42" i="2" s="1"/>
  <c r="O41" i="2" s="1"/>
  <c r="O40" i="2" s="1"/>
  <c r="Q37" i="2"/>
  <c r="Q36" i="2" s="1"/>
  <c r="Q35" i="2" s="1"/>
  <c r="Q34" i="2" s="1"/>
  <c r="Q33" i="2" s="1"/>
  <c r="P37" i="2"/>
  <c r="P36" i="2" s="1"/>
  <c r="P35" i="2" s="1"/>
  <c r="P34" i="2" s="1"/>
  <c r="P33" i="2" s="1"/>
  <c r="O37" i="2"/>
  <c r="O36" i="2" s="1"/>
  <c r="O35" i="2" s="1"/>
  <c r="O34" i="2" s="1"/>
  <c r="O33" i="2" s="1"/>
  <c r="Q27" i="2"/>
  <c r="P27" i="2"/>
  <c r="P26" i="2" s="1"/>
  <c r="O27" i="2"/>
  <c r="O26" i="2" s="1"/>
  <c r="Q26" i="2"/>
  <c r="Q24" i="2"/>
  <c r="P24" i="2"/>
  <c r="O24" i="2"/>
  <c r="Q19" i="2"/>
  <c r="P19" i="2"/>
  <c r="P18" i="2" s="1"/>
  <c r="P17" i="2" s="1"/>
  <c r="P16" i="2" s="1"/>
  <c r="O19" i="2"/>
  <c r="O18" i="2" s="1"/>
  <c r="O17" i="2" s="1"/>
  <c r="O16" i="2" s="1"/>
  <c r="N19" i="2"/>
  <c r="Q18" i="2"/>
  <c r="N18" i="2"/>
  <c r="Q17" i="2"/>
  <c r="Q16" i="2" s="1"/>
  <c r="Q14" i="2"/>
  <c r="Q13" i="2" s="1"/>
  <c r="Q12" i="2" s="1"/>
  <c r="Q11" i="2" s="1"/>
  <c r="P14" i="2"/>
  <c r="O14" i="2"/>
  <c r="O13" i="2" s="1"/>
  <c r="O12" i="2" s="1"/>
  <c r="O11" i="2" s="1"/>
  <c r="P13" i="2"/>
  <c r="P12" i="2" s="1"/>
  <c r="P11" i="2" s="1"/>
  <c r="P10" i="2" s="1"/>
  <c r="N10" i="2"/>
  <c r="O25" i="1"/>
  <c r="N25" i="1"/>
  <c r="M25" i="1"/>
  <c r="L25" i="1"/>
  <c r="O23" i="1"/>
  <c r="N23" i="1"/>
  <c r="M23" i="1"/>
  <c r="L23" i="1"/>
  <c r="O20" i="1"/>
  <c r="N20" i="1"/>
  <c r="M20" i="1"/>
  <c r="L20" i="1"/>
  <c r="L27" i="1" s="1"/>
  <c r="O17" i="1"/>
  <c r="N17" i="1"/>
  <c r="M17" i="1"/>
  <c r="M27" i="1" s="1"/>
  <c r="O15" i="1"/>
  <c r="N15" i="1"/>
  <c r="M15" i="1"/>
  <c r="O10" i="1"/>
  <c r="O27" i="1" s="1"/>
  <c r="N10" i="1"/>
  <c r="N27" i="1" s="1"/>
  <c r="M10" i="1"/>
  <c r="L10" i="1"/>
  <c r="O10" i="2" l="1"/>
  <c r="O75" i="2" s="1"/>
  <c r="N75" i="2"/>
  <c r="Q10" i="2"/>
  <c r="Q75" i="2" s="1"/>
  <c r="P40" i="2"/>
  <c r="P75" i="2" s="1"/>
</calcChain>
</file>

<file path=xl/sharedStrings.xml><?xml version="1.0" encoding="utf-8"?>
<sst xmlns="http://schemas.openxmlformats.org/spreadsheetml/2006/main" count="113" uniqueCount="64">
  <si>
    <t>Приложение N 6</t>
  </si>
  <si>
    <t>к решению совета депутатов</t>
  </si>
  <si>
    <t>Петровского сельсовета</t>
  </si>
  <si>
    <t>от 12     марта    2019 года N 135</t>
  </si>
  <si>
    <t>Распределение бюджетных ассигнований бюджета сельсовета на 2019 год и на плановый период 2020 и 2021 года по разделам, подразделам расходов классификации расходов бюджета</t>
  </si>
  <si>
    <t>(руб.)</t>
  </si>
  <si>
    <t/>
  </si>
  <si>
    <t>Наименование</t>
  </si>
  <si>
    <t>РЗ</t>
  </si>
  <si>
    <t>ПР</t>
  </si>
  <si>
    <t>изменения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</si>
  <si>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</si>
  <si>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</si>
  <si>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</si>
  <si>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</si>
  <si>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</si>
  <si>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</si>
  <si>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</si>
  <si>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</si>
  <si>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</si>
  <si>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</si>
  <si>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</si>
  <si>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</si>
  <si>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</si>
  <si>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</si>
  <si>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</si>
  <si>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</si>
  <si>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</si>
  <si>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</si>
  <si>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Приложение  N 7</t>
  </si>
  <si>
    <t>от   12     марта   2019 г.N 135</t>
  </si>
  <si>
    <t>Распределение бюджетных ассигнований бюджета сельсовета на 2018 год и на плановый период 2019 и 2020 года по разделам, подразделам расходов классификации расходов бюджета</t>
  </si>
  <si>
    <t>КЦСР</t>
  </si>
  <si>
    <t>КВР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</si>
  <si>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2018-2021г"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</si>
  <si>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</si>
  <si>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</si>
  <si>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</si>
  <si>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</si>
  <si>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</si>
  <si>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</si>
  <si>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</si>
  <si>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</si>
  <si>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</si>
  <si>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</si>
  <si>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направление расходор(непрограммные мероприятия)</t>
  </si>
  <si>
    <t>Уплата налогов , сборов и иных платежей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</si>
  <si>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</si>
  <si>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</si>
  <si>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</si>
  <si>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</si>
  <si>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</si>
  <si>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</si>
  <si>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</si>
  <si>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</si>
  <si>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</si>
  <si>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</si>
  <si>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</si>
  <si>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Реализация проектов развития общественной инфраструктуры, основанных на местных инициативах</t>
  </si>
  <si>
    <t xml:space="preserve">635 П5 S0990 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</si>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</sst>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"/>
    <numFmt numFmtId="165" formatCode="00"/>
    <numFmt numFmtId="166" formatCode="000.00"/>
    <numFmt numFmtId="167" formatCode="0000"/>
    <numFmt numFmtId="168" formatCode="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Alignment="1">
      <alignment horizontal="left" vertical="justify"/>
    </xf>
    <xf numFmtId="0" fontId="3" fillId="0" borderId="0" xfId="1" applyFont="1" applyAlignment="1">
      <alignment horizontal="left" vertical="justify"/>
    </xf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center" vertical="top"/>
      <protection hidden="1"/>
    </xf>
    <xf numFmtId="0" fontId="4" fillId="0" borderId="2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165" fontId="4" fillId="0" borderId="5" xfId="1" applyNumberFormat="1" applyFont="1" applyFill="1" applyBorder="1" applyAlignment="1" applyProtection="1">
      <alignment wrapText="1"/>
      <protection hidden="1"/>
    </xf>
    <xf numFmtId="166" fontId="4" fillId="0" borderId="5" xfId="1" applyNumberFormat="1" applyFont="1" applyFill="1" applyBorder="1" applyAlignment="1" applyProtection="1">
      <alignment horizontal="right" wrapText="1"/>
      <protection hidden="1"/>
    </xf>
    <xf numFmtId="4" fontId="4" fillId="0" borderId="5" xfId="1" applyNumberFormat="1" applyFont="1" applyFill="1" applyBorder="1" applyAlignment="1" applyProtection="1">
      <protection hidden="1"/>
    </xf>
    <xf numFmtId="4" fontId="4" fillId="0" borderId="6" xfId="1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alignment horizontal="left" vertical="justify" wrapText="1"/>
      <protection hidden="1"/>
    </xf>
    <xf numFmtId="167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5" xfId="1" applyNumberFormat="1" applyFont="1" applyFill="1" applyBorder="1" applyAlignment="1" applyProtection="1">
      <alignment wrapText="1"/>
      <protection hidden="1"/>
    </xf>
    <xf numFmtId="166" fontId="3" fillId="0" borderId="5" xfId="1" applyNumberFormat="1" applyFont="1" applyFill="1" applyBorder="1" applyAlignment="1" applyProtection="1">
      <alignment horizontal="right" wrapText="1"/>
      <protection hidden="1"/>
    </xf>
    <xf numFmtId="4" fontId="3" fillId="0" borderId="5" xfId="1" applyNumberFormat="1" applyFont="1" applyFill="1" applyBorder="1" applyAlignment="1" applyProtection="1">
      <protection hidden="1"/>
    </xf>
    <xf numFmtId="4" fontId="3" fillId="0" borderId="6" xfId="1" applyNumberFormat="1" applyFont="1" applyFill="1" applyBorder="1" applyAlignment="1" applyProtection="1">
      <protection hidden="1"/>
    </xf>
    <xf numFmtId="0" fontId="0" fillId="0" borderId="0" xfId="0" applyFont="1"/>
    <xf numFmtId="0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4" fontId="3" fillId="0" borderId="7" xfId="1" applyNumberFormat="1" applyFont="1" applyFill="1" applyBorder="1" applyAlignment="1" applyProtection="1">
      <alignment horizontal="left" vertical="justify" wrapText="1"/>
      <protection hidden="1"/>
    </xf>
    <xf numFmtId="167" fontId="3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8" xfId="1" applyNumberFormat="1" applyFont="1" applyFill="1" applyBorder="1" applyAlignment="1" applyProtection="1">
      <alignment horizontal="left" vertical="justify" wrapText="1"/>
      <protection hidden="1"/>
    </xf>
    <xf numFmtId="164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4" fontId="3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11" xfId="1" applyNumberFormat="1" applyFont="1" applyFill="1" applyBorder="1" applyAlignment="1" applyProtection="1">
      <alignment horizontal="left" vertical="justify"/>
      <protection hidden="1"/>
    </xf>
    <xf numFmtId="0" fontId="4" fillId="0" borderId="12" xfId="1" applyNumberFormat="1" applyFont="1" applyFill="1" applyBorder="1" applyAlignment="1" applyProtection="1">
      <alignment horizontal="left" vertical="justify"/>
      <protection hidden="1"/>
    </xf>
    <xf numFmtId="0" fontId="3" fillId="0" borderId="12" xfId="1" applyNumberFormat="1" applyFont="1" applyFill="1" applyBorder="1" applyAlignment="1" applyProtection="1">
      <alignment wrapText="1"/>
      <protection hidden="1"/>
    </xf>
    <xf numFmtId="166" fontId="4" fillId="0" borderId="12" xfId="1" applyNumberFormat="1" applyFont="1" applyFill="1" applyBorder="1" applyAlignment="1" applyProtection="1">
      <alignment horizontal="right" wrapText="1"/>
      <protection hidden="1"/>
    </xf>
    <xf numFmtId="4" fontId="4" fillId="0" borderId="12" xfId="1" applyNumberFormat="1" applyFont="1" applyFill="1" applyBorder="1" applyAlignment="1" applyProtection="1">
      <protection hidden="1"/>
    </xf>
    <xf numFmtId="4" fontId="4" fillId="0" borderId="13" xfId="1" applyNumberFormat="1" applyFont="1" applyFill="1" applyBorder="1" applyAlignment="1" applyProtection="1">
      <protection hidden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8" fontId="4" fillId="0" borderId="5" xfId="1" applyNumberFormat="1" applyFont="1" applyFill="1" applyBorder="1" applyAlignment="1" applyProtection="1">
      <alignment horizontal="right" wrapText="1"/>
      <protection hidden="1"/>
    </xf>
    <xf numFmtId="164" fontId="4" fillId="0" borderId="5" xfId="1" applyNumberFormat="1" applyFont="1" applyFill="1" applyBorder="1" applyAlignment="1" applyProtection="1">
      <alignment horizontal="right" wrapText="1"/>
      <protection hidden="1"/>
    </xf>
    <xf numFmtId="164" fontId="4" fillId="0" borderId="4" xfId="1" applyNumberFormat="1" applyFont="1" applyFill="1" applyBorder="1" applyAlignment="1" applyProtection="1">
      <alignment horizontal="left" vertical="justify" wrapText="1"/>
      <protection hidden="1"/>
    </xf>
    <xf numFmtId="167" fontId="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5" xfId="1" applyNumberFormat="1" applyFont="1" applyFill="1" applyBorder="1" applyAlignment="1" applyProtection="1">
      <alignment horizontal="left" vertical="justify" wrapText="1"/>
      <protection hidden="1"/>
    </xf>
    <xf numFmtId="168" fontId="3" fillId="0" borderId="5" xfId="1" applyNumberFormat="1" applyFont="1" applyFill="1" applyBorder="1" applyAlignment="1" applyProtection="1">
      <alignment horizontal="right" wrapText="1"/>
      <protection hidden="1"/>
    </xf>
    <xf numFmtId="164" fontId="3" fillId="0" borderId="5" xfId="1" applyNumberFormat="1" applyFont="1" applyFill="1" applyBorder="1" applyAlignment="1" applyProtection="1">
      <alignment horizontal="right" wrapText="1"/>
      <protection hidden="1"/>
    </xf>
    <xf numFmtId="0" fontId="7" fillId="0" borderId="0" xfId="0" applyFont="1"/>
    <xf numFmtId="168" fontId="8" fillId="0" borderId="5" xfId="0" applyNumberFormat="1" applyFont="1" applyBorder="1" applyAlignment="1">
      <alignment horizontal="right" vertical="center" wrapText="1"/>
    </xf>
    <xf numFmtId="164" fontId="4" fillId="0" borderId="7" xfId="1" applyNumberFormat="1" applyFont="1" applyFill="1" applyBorder="1" applyAlignment="1" applyProtection="1">
      <alignment horizontal="left" vertical="justify" wrapText="1"/>
      <protection hidden="1"/>
    </xf>
    <xf numFmtId="167" fontId="4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8" xfId="1" applyNumberFormat="1" applyFont="1" applyFill="1" applyBorder="1" applyAlignment="1" applyProtection="1">
      <alignment horizontal="left" vertical="justify" wrapText="1"/>
      <protection hidden="1"/>
    </xf>
    <xf numFmtId="168" fontId="9" fillId="0" borderId="5" xfId="0" applyNumberFormat="1" applyFont="1" applyBorder="1" applyAlignment="1">
      <alignment horizontal="right" vertical="center" wrapText="1"/>
    </xf>
    <xf numFmtId="164" fontId="4" fillId="0" borderId="5" xfId="1" applyNumberFormat="1" applyFont="1" applyFill="1" applyBorder="1" applyAlignment="1" applyProtection="1">
      <alignment horizontal="left" vertical="justify" wrapText="1"/>
      <protection hidden="1"/>
    </xf>
    <xf numFmtId="49" fontId="3" fillId="0" borderId="5" xfId="1" applyNumberFormat="1" applyFont="1" applyFill="1" applyBorder="1" applyAlignment="1" applyProtection="1">
      <alignment horizontal="right" wrapText="1"/>
      <protection hidden="1"/>
    </xf>
    <xf numFmtId="0" fontId="4" fillId="0" borderId="12" xfId="1" applyNumberFormat="1" applyFont="1" applyFill="1" applyBorder="1" applyAlignment="1" applyProtection="1">
      <alignment horizontal="right" wrapText="1"/>
      <protection hidden="1"/>
    </xf>
    <xf numFmtId="2" fontId="4" fillId="0" borderId="12" xfId="1" applyNumberFormat="1" applyFont="1" applyFill="1" applyBorder="1" applyAlignment="1" applyProtection="1">
      <alignment horizontal="right" wrapText="1"/>
      <protection hidden="1"/>
    </xf>
    <xf numFmtId="0" fontId="4" fillId="0" borderId="12" xfId="1" applyNumberFormat="1" applyFont="1" applyFill="1" applyBorder="1" applyAlignment="1" applyProtection="1">
      <alignment horizontal="left" vertical="justify"/>
      <protection hidden="1"/>
    </xf>
    <xf numFmtId="164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4" fontId="3" fillId="0" borderId="8" xfId="1" applyNumberFormat="1" applyFont="1" applyFill="1" applyBorder="1" applyAlignment="1" applyProtection="1">
      <alignment horizontal="center" vertical="justify" wrapText="1"/>
      <protection hidden="1"/>
    </xf>
    <xf numFmtId="164" fontId="3" fillId="0" borderId="9" xfId="1" applyNumberFormat="1" applyFont="1" applyFill="1" applyBorder="1" applyAlignment="1" applyProtection="1">
      <alignment horizontal="center" vertical="justify" wrapText="1"/>
      <protection hidden="1"/>
    </xf>
    <xf numFmtId="164" fontId="4" fillId="0" borderId="7" xfId="1" applyNumberFormat="1" applyFont="1" applyFill="1" applyBorder="1" applyAlignment="1" applyProtection="1">
      <alignment horizontal="left" vertical="justify" wrapText="1"/>
      <protection hidden="1"/>
    </xf>
    <xf numFmtId="164" fontId="4" fillId="0" borderId="8" xfId="1" applyNumberFormat="1" applyFont="1" applyFill="1" applyBorder="1" applyAlignment="1" applyProtection="1">
      <alignment horizontal="left" vertical="justify" wrapText="1"/>
      <protection hidden="1"/>
    </xf>
    <xf numFmtId="164" fontId="4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1" xfId="1" applyNumberFormat="1" applyFont="1" applyFill="1" applyBorder="1" applyAlignment="1" applyProtection="1">
      <alignment horizontal="center" vertical="justify"/>
      <protection hidden="1"/>
    </xf>
    <xf numFmtId="0" fontId="4" fillId="0" borderId="2" xfId="1" applyNumberFormat="1" applyFont="1" applyFill="1" applyBorder="1" applyAlignment="1" applyProtection="1">
      <alignment horizontal="center" vertical="justify"/>
      <protection hidden="1"/>
    </xf>
    <xf numFmtId="164" fontId="4" fillId="0" borderId="4" xfId="1" applyNumberFormat="1" applyFont="1" applyFill="1" applyBorder="1" applyAlignment="1" applyProtection="1">
      <alignment horizontal="left" vertical="justify" wrapText="1"/>
      <protection hidden="1"/>
    </xf>
    <xf numFmtId="164" fontId="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8" xfId="1" applyNumberFormat="1" applyFont="1" applyFill="1" applyBorder="1" applyAlignment="1" applyProtection="1">
      <alignment horizontal="center" vertical="justify" wrapText="1"/>
      <protection hidden="1"/>
    </xf>
    <xf numFmtId="0" fontId="3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4" fillId="0" borderId="8" xfId="1" applyNumberFormat="1" applyFont="1" applyFill="1" applyBorder="1" applyAlignment="1" applyProtection="1">
      <alignment horizontal="center" vertical="justify" wrapText="1"/>
      <protection hidden="1"/>
    </xf>
    <xf numFmtId="0" fontId="4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4" fillId="0" borderId="5" xfId="1" applyNumberFormat="1" applyFont="1" applyFill="1" applyBorder="1" applyAlignment="1" applyProtection="1">
      <alignment horizontal="left" vertical="justify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F1" workbookViewId="0">
      <selection activeCell="F1" sqref="F1"/>
    </sheetView>
  </sheetViews>
  <sheetFormatPr defaultRowHeight="15" x14ac:dyDescent="0.25"/>
  <cols>
    <col min="1" max="1" width="0.140625" style="37" hidden="1" customWidth="1"/>
    <col min="2" max="4" width="10.28515625" style="37" hidden="1" customWidth="1"/>
    <col min="5" max="5" width="3.140625" style="37" hidden="1" customWidth="1"/>
    <col min="6" max="8" width="9.140625" style="38"/>
    <col min="9" max="9" width="19.42578125" style="38" customWidth="1"/>
    <col min="10" max="10" width="5.5703125" style="39" customWidth="1"/>
    <col min="11" max="11" width="4.85546875" style="39" customWidth="1"/>
    <col min="12" max="12" width="10.85546875" style="39" customWidth="1"/>
    <col min="13" max="13" width="11.5703125" style="39" customWidth="1"/>
    <col min="14" max="14" width="11.85546875" style="39" customWidth="1"/>
    <col min="15" max="15" width="11.7109375" style="39" customWidth="1"/>
  </cols>
  <sheetData>
    <row r="1" spans="1:15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3"/>
      <c r="L1" s="4"/>
      <c r="M1" s="72" t="s">
        <v>0</v>
      </c>
      <c r="N1" s="72"/>
      <c r="O1" s="72"/>
    </row>
    <row r="2" spans="1:15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3"/>
      <c r="L2" s="4"/>
      <c r="M2" s="72" t="s">
        <v>1</v>
      </c>
      <c r="N2" s="72"/>
      <c r="O2" s="72"/>
    </row>
    <row r="3" spans="1:15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3"/>
      <c r="L3" s="4"/>
      <c r="M3" s="72" t="s">
        <v>2</v>
      </c>
      <c r="N3" s="72"/>
      <c r="O3" s="72"/>
    </row>
    <row r="4" spans="1:15" x14ac:dyDescent="0.25">
      <c r="A4" s="1"/>
      <c r="B4" s="1"/>
      <c r="C4" s="1"/>
      <c r="D4" s="1"/>
      <c r="E4" s="1"/>
      <c r="F4" s="2"/>
      <c r="G4" s="2"/>
      <c r="H4" s="2"/>
      <c r="I4" s="2"/>
      <c r="J4" s="3"/>
      <c r="K4" s="3"/>
      <c r="L4" s="4"/>
      <c r="M4" s="72" t="s">
        <v>3</v>
      </c>
      <c r="N4" s="72"/>
      <c r="O4" s="72"/>
    </row>
    <row r="5" spans="1:15" x14ac:dyDescent="0.25">
      <c r="A5" s="1"/>
      <c r="B5" s="1"/>
      <c r="C5" s="1"/>
      <c r="D5" s="1"/>
      <c r="E5" s="1"/>
      <c r="F5" s="2"/>
      <c r="G5" s="2"/>
      <c r="H5" s="2"/>
      <c r="I5" s="2"/>
      <c r="J5" s="3"/>
      <c r="K5" s="3"/>
      <c r="L5" s="4"/>
      <c r="M5" s="3"/>
      <c r="N5" s="3"/>
      <c r="O5" s="3"/>
    </row>
    <row r="6" spans="1:15" x14ac:dyDescent="0.25">
      <c r="A6" s="73" t="s">
        <v>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5"/>
      <c r="M7" s="6"/>
      <c r="N7" s="6"/>
      <c r="O7" s="7" t="s">
        <v>5</v>
      </c>
    </row>
    <row r="8" spans="1:15" ht="15.75" thickBot="1" x14ac:dyDescent="0.3">
      <c r="A8" s="8"/>
      <c r="B8" s="9" t="s">
        <v>6</v>
      </c>
      <c r="C8" s="8"/>
      <c r="D8" s="8"/>
      <c r="E8" s="8"/>
      <c r="F8" s="10"/>
      <c r="G8" s="10"/>
      <c r="H8" s="10"/>
      <c r="I8" s="10"/>
      <c r="J8" s="11"/>
      <c r="K8" s="11"/>
      <c r="L8" s="11"/>
      <c r="M8" s="6"/>
      <c r="N8" s="6"/>
      <c r="O8" s="6"/>
    </row>
    <row r="9" spans="1:15" x14ac:dyDescent="0.25">
      <c r="A9" s="68" t="s">
        <v>7</v>
      </c>
      <c r="B9" s="69"/>
      <c r="C9" s="69"/>
      <c r="D9" s="69"/>
      <c r="E9" s="69"/>
      <c r="F9" s="69"/>
      <c r="G9" s="69"/>
      <c r="H9" s="69"/>
      <c r="I9" s="69"/>
      <c r="J9" s="12" t="s">
        <v>8</v>
      </c>
      <c r="K9" s="12" t="s">
        <v>9</v>
      </c>
      <c r="L9" s="12" t="s">
        <v>10</v>
      </c>
      <c r="M9" s="12">
        <v>2019</v>
      </c>
      <c r="N9" s="12">
        <v>2020</v>
      </c>
      <c r="O9" s="13">
        <v>2021</v>
      </c>
    </row>
    <row r="10" spans="1:15" x14ac:dyDescent="0.25">
      <c r="A10" s="70" t="s">
        <v>11</v>
      </c>
      <c r="B10" s="71"/>
      <c r="C10" s="71"/>
      <c r="D10" s="71"/>
      <c r="E10" s="71"/>
      <c r="F10" s="71"/>
      <c r="G10" s="71"/>
      <c r="H10" s="71"/>
      <c r="I10" s="71"/>
      <c r="J10" s="14">
        <v>1</v>
      </c>
      <c r="K10" s="14">
        <v>0</v>
      </c>
      <c r="L10" s="15">
        <f>L12+L14</f>
        <v>601157</v>
      </c>
      <c r="M10" s="16">
        <f>M11+M12+M13+M14</f>
        <v>3507201</v>
      </c>
      <c r="N10" s="16">
        <f>N11+N12+N13</f>
        <v>2886044</v>
      </c>
      <c r="O10" s="17">
        <f>O11+O12+O13</f>
        <v>2886044</v>
      </c>
    </row>
    <row r="11" spans="1:15" s="24" customFormat="1" x14ac:dyDescent="0.25">
      <c r="A11" s="18"/>
      <c r="B11" s="19"/>
      <c r="C11" s="67" t="s">
        <v>12</v>
      </c>
      <c r="D11" s="67"/>
      <c r="E11" s="67"/>
      <c r="F11" s="67"/>
      <c r="G11" s="67"/>
      <c r="H11" s="67"/>
      <c r="I11" s="67"/>
      <c r="J11" s="20">
        <v>1</v>
      </c>
      <c r="K11" s="20">
        <v>2</v>
      </c>
      <c r="L11" s="21"/>
      <c r="M11" s="22">
        <v>818000</v>
      </c>
      <c r="N11" s="22">
        <v>818000</v>
      </c>
      <c r="O11" s="23">
        <v>818000</v>
      </c>
    </row>
    <row r="12" spans="1:15" s="24" customFormat="1" x14ac:dyDescent="0.25">
      <c r="A12" s="18"/>
      <c r="B12" s="19"/>
      <c r="C12" s="25"/>
      <c r="D12" s="25"/>
      <c r="E12" s="67" t="s">
        <v>13</v>
      </c>
      <c r="F12" s="67"/>
      <c r="G12" s="67"/>
      <c r="H12" s="67"/>
      <c r="I12" s="67"/>
      <c r="J12" s="20">
        <v>1</v>
      </c>
      <c r="K12" s="20">
        <v>4</v>
      </c>
      <c r="L12" s="21">
        <v>600000</v>
      </c>
      <c r="M12" s="22">
        <v>2665185</v>
      </c>
      <c r="N12" s="22">
        <v>2045185</v>
      </c>
      <c r="O12" s="23">
        <v>2045185</v>
      </c>
    </row>
    <row r="13" spans="1:15" s="24" customFormat="1" x14ac:dyDescent="0.25">
      <c r="A13" s="18"/>
      <c r="B13" s="19"/>
      <c r="C13" s="25"/>
      <c r="D13" s="25"/>
      <c r="E13" s="25"/>
      <c r="F13" s="67" t="s">
        <v>14</v>
      </c>
      <c r="G13" s="67"/>
      <c r="H13" s="67"/>
      <c r="I13" s="67"/>
      <c r="J13" s="20">
        <v>1</v>
      </c>
      <c r="K13" s="20">
        <v>6</v>
      </c>
      <c r="L13" s="21"/>
      <c r="M13" s="22">
        <v>22859</v>
      </c>
      <c r="N13" s="22">
        <v>22859</v>
      </c>
      <c r="O13" s="23">
        <v>22859</v>
      </c>
    </row>
    <row r="14" spans="1:15" s="24" customFormat="1" x14ac:dyDescent="0.25">
      <c r="A14" s="26"/>
      <c r="B14" s="27"/>
      <c r="C14" s="28"/>
      <c r="D14" s="28"/>
      <c r="E14" s="28"/>
      <c r="F14" s="65" t="s">
        <v>15</v>
      </c>
      <c r="G14" s="65"/>
      <c r="H14" s="65"/>
      <c r="I14" s="66"/>
      <c r="J14" s="20">
        <v>1</v>
      </c>
      <c r="K14" s="20">
        <v>13</v>
      </c>
      <c r="L14" s="21">
        <v>1157</v>
      </c>
      <c r="M14" s="22">
        <v>1157</v>
      </c>
      <c r="N14" s="22">
        <v>0</v>
      </c>
      <c r="O14" s="23">
        <v>0</v>
      </c>
    </row>
    <row r="15" spans="1:15" x14ac:dyDescent="0.25">
      <c r="A15" s="61" t="s">
        <v>16</v>
      </c>
      <c r="B15" s="62"/>
      <c r="C15" s="62"/>
      <c r="D15" s="62"/>
      <c r="E15" s="62"/>
      <c r="F15" s="62"/>
      <c r="G15" s="62"/>
      <c r="H15" s="62"/>
      <c r="I15" s="63"/>
      <c r="J15" s="14">
        <v>2</v>
      </c>
      <c r="K15" s="14">
        <v>0</v>
      </c>
      <c r="L15" s="15"/>
      <c r="M15" s="16">
        <f t="shared" ref="M15:O15" si="0">M16</f>
        <v>89900</v>
      </c>
      <c r="N15" s="16">
        <f t="shared" si="0"/>
        <v>89900</v>
      </c>
      <c r="O15" s="17">
        <f t="shared" si="0"/>
        <v>89900</v>
      </c>
    </row>
    <row r="16" spans="1:15" s="24" customFormat="1" x14ac:dyDescent="0.25">
      <c r="A16" s="18"/>
      <c r="B16" s="19"/>
      <c r="C16" s="64" t="s">
        <v>17</v>
      </c>
      <c r="D16" s="65"/>
      <c r="E16" s="65"/>
      <c r="F16" s="65"/>
      <c r="G16" s="65"/>
      <c r="H16" s="65"/>
      <c r="I16" s="66"/>
      <c r="J16" s="20">
        <v>2</v>
      </c>
      <c r="K16" s="20">
        <v>3</v>
      </c>
      <c r="L16" s="21"/>
      <c r="M16" s="22">
        <v>89900</v>
      </c>
      <c r="N16" s="22">
        <v>89900</v>
      </c>
      <c r="O16" s="23">
        <v>89900</v>
      </c>
    </row>
    <row r="17" spans="1:15" x14ac:dyDescent="0.25">
      <c r="A17" s="61" t="s">
        <v>18</v>
      </c>
      <c r="B17" s="62"/>
      <c r="C17" s="62"/>
      <c r="D17" s="62"/>
      <c r="E17" s="62"/>
      <c r="F17" s="62"/>
      <c r="G17" s="62"/>
      <c r="H17" s="62"/>
      <c r="I17" s="63"/>
      <c r="J17" s="14">
        <v>3</v>
      </c>
      <c r="K17" s="14">
        <v>0</v>
      </c>
      <c r="L17" s="15"/>
      <c r="M17" s="16">
        <f>M18+M19</f>
        <v>143300</v>
      </c>
      <c r="N17" s="16">
        <f>N18+N19</f>
        <v>143300</v>
      </c>
      <c r="O17" s="17">
        <f>O18+O19</f>
        <v>143300</v>
      </c>
    </row>
    <row r="18" spans="1:15" s="24" customFormat="1" x14ac:dyDescent="0.25">
      <c r="A18" s="18"/>
      <c r="B18" s="19"/>
      <c r="C18" s="64" t="s">
        <v>19</v>
      </c>
      <c r="D18" s="65"/>
      <c r="E18" s="65"/>
      <c r="F18" s="65"/>
      <c r="G18" s="65"/>
      <c r="H18" s="65"/>
      <c r="I18" s="66"/>
      <c r="J18" s="20">
        <v>3</v>
      </c>
      <c r="K18" s="20">
        <v>10</v>
      </c>
      <c r="L18" s="21"/>
      <c r="M18" s="22">
        <v>137300</v>
      </c>
      <c r="N18" s="22">
        <v>137300</v>
      </c>
      <c r="O18" s="23">
        <v>137300</v>
      </c>
    </row>
    <row r="19" spans="1:15" s="24" customFormat="1" x14ac:dyDescent="0.25">
      <c r="A19" s="18"/>
      <c r="B19" s="19"/>
      <c r="C19" s="25"/>
      <c r="D19" s="25"/>
      <c r="E19" s="25"/>
      <c r="F19" s="67" t="s">
        <v>20</v>
      </c>
      <c r="G19" s="67"/>
      <c r="H19" s="67"/>
      <c r="I19" s="67"/>
      <c r="J19" s="20">
        <v>3</v>
      </c>
      <c r="K19" s="20">
        <v>14</v>
      </c>
      <c r="L19" s="21"/>
      <c r="M19" s="22">
        <v>6000</v>
      </c>
      <c r="N19" s="22">
        <v>6000</v>
      </c>
      <c r="O19" s="23">
        <v>6000</v>
      </c>
    </row>
    <row r="20" spans="1:15" x14ac:dyDescent="0.25">
      <c r="A20" s="61" t="s">
        <v>21</v>
      </c>
      <c r="B20" s="62"/>
      <c r="C20" s="62"/>
      <c r="D20" s="62"/>
      <c r="E20" s="62"/>
      <c r="F20" s="62"/>
      <c r="G20" s="62"/>
      <c r="H20" s="62"/>
      <c r="I20" s="63"/>
      <c r="J20" s="14">
        <v>4</v>
      </c>
      <c r="K20" s="14">
        <v>0</v>
      </c>
      <c r="L20" s="15">
        <f>L21+L22</f>
        <v>84464.72</v>
      </c>
      <c r="M20" s="16">
        <f>M21+M22</f>
        <v>700064.72</v>
      </c>
      <c r="N20" s="16">
        <f t="shared" ref="N20:O20" si="1">N21</f>
        <v>774000</v>
      </c>
      <c r="O20" s="17">
        <f t="shared" si="1"/>
        <v>1104000</v>
      </c>
    </row>
    <row r="21" spans="1:15" s="24" customFormat="1" x14ac:dyDescent="0.25">
      <c r="A21" s="18"/>
      <c r="B21" s="29"/>
      <c r="C21" s="29"/>
      <c r="D21" s="29"/>
      <c r="E21" s="29"/>
      <c r="F21" s="58" t="s">
        <v>22</v>
      </c>
      <c r="G21" s="58"/>
      <c r="H21" s="58"/>
      <c r="I21" s="58"/>
      <c r="J21" s="20">
        <v>4</v>
      </c>
      <c r="K21" s="20">
        <v>9</v>
      </c>
      <c r="L21" s="21">
        <v>49464.72</v>
      </c>
      <c r="M21" s="22">
        <v>665064.72</v>
      </c>
      <c r="N21" s="22">
        <v>774000</v>
      </c>
      <c r="O21" s="23">
        <v>1104000</v>
      </c>
    </row>
    <row r="22" spans="1:15" s="24" customFormat="1" x14ac:dyDescent="0.25">
      <c r="A22" s="26"/>
      <c r="B22" s="30"/>
      <c r="C22" s="30"/>
      <c r="D22" s="30"/>
      <c r="E22" s="30"/>
      <c r="F22" s="59" t="s">
        <v>23</v>
      </c>
      <c r="G22" s="59"/>
      <c r="H22" s="59"/>
      <c r="I22" s="60"/>
      <c r="J22" s="20">
        <v>4</v>
      </c>
      <c r="K22" s="20">
        <v>12</v>
      </c>
      <c r="L22" s="21">
        <v>35000</v>
      </c>
      <c r="M22" s="22">
        <v>35000</v>
      </c>
      <c r="N22" s="22">
        <v>0</v>
      </c>
      <c r="O22" s="23">
        <v>0</v>
      </c>
    </row>
    <row r="23" spans="1:15" x14ac:dyDescent="0.25">
      <c r="A23" s="61" t="s">
        <v>24</v>
      </c>
      <c r="B23" s="62"/>
      <c r="C23" s="62"/>
      <c r="D23" s="62"/>
      <c r="E23" s="62"/>
      <c r="F23" s="62"/>
      <c r="G23" s="62"/>
      <c r="H23" s="62"/>
      <c r="I23" s="63"/>
      <c r="J23" s="14">
        <v>5</v>
      </c>
      <c r="K23" s="14">
        <v>0</v>
      </c>
      <c r="L23" s="15">
        <f>L24</f>
        <v>264378</v>
      </c>
      <c r="M23" s="16">
        <f t="shared" ref="M23:O23" si="2">M24</f>
        <v>1693978</v>
      </c>
      <c r="N23" s="16">
        <f t="shared" si="2"/>
        <v>351000</v>
      </c>
      <c r="O23" s="17">
        <f t="shared" si="2"/>
        <v>225500</v>
      </c>
    </row>
    <row r="24" spans="1:15" s="24" customFormat="1" x14ac:dyDescent="0.25">
      <c r="A24" s="18"/>
      <c r="B24" s="19"/>
      <c r="C24" s="64" t="s">
        <v>25</v>
      </c>
      <c r="D24" s="65"/>
      <c r="E24" s="65"/>
      <c r="F24" s="65"/>
      <c r="G24" s="65"/>
      <c r="H24" s="65"/>
      <c r="I24" s="66"/>
      <c r="J24" s="20">
        <v>5</v>
      </c>
      <c r="K24" s="20">
        <v>3</v>
      </c>
      <c r="L24" s="21">
        <v>264378</v>
      </c>
      <c r="M24" s="22">
        <v>1693978</v>
      </c>
      <c r="N24" s="22">
        <v>351000</v>
      </c>
      <c r="O24" s="23">
        <v>225500</v>
      </c>
    </row>
    <row r="25" spans="1:15" x14ac:dyDescent="0.25">
      <c r="A25" s="61" t="s">
        <v>26</v>
      </c>
      <c r="B25" s="62"/>
      <c r="C25" s="62"/>
      <c r="D25" s="62"/>
      <c r="E25" s="62"/>
      <c r="F25" s="62"/>
      <c r="G25" s="62"/>
      <c r="H25" s="62"/>
      <c r="I25" s="63"/>
      <c r="J25" s="14">
        <v>8</v>
      </c>
      <c r="K25" s="14">
        <v>0</v>
      </c>
      <c r="L25" s="15">
        <f>L26</f>
        <v>403786.56</v>
      </c>
      <c r="M25" s="16">
        <f t="shared" ref="M25:O25" si="3">M26</f>
        <v>2706542.56</v>
      </c>
      <c r="N25" s="16">
        <f t="shared" si="3"/>
        <v>2181156</v>
      </c>
      <c r="O25" s="17">
        <f t="shared" si="3"/>
        <v>2181156</v>
      </c>
    </row>
    <row r="26" spans="1:15" s="24" customFormat="1" x14ac:dyDescent="0.25">
      <c r="A26" s="18"/>
      <c r="B26" s="19"/>
      <c r="C26" s="64" t="s">
        <v>27</v>
      </c>
      <c r="D26" s="65"/>
      <c r="E26" s="65"/>
      <c r="F26" s="65"/>
      <c r="G26" s="65"/>
      <c r="H26" s="65"/>
      <c r="I26" s="66"/>
      <c r="J26" s="20">
        <v>8</v>
      </c>
      <c r="K26" s="20">
        <v>1</v>
      </c>
      <c r="L26" s="21">
        <v>403786.56</v>
      </c>
      <c r="M26" s="22">
        <v>2706542.56</v>
      </c>
      <c r="N26" s="22">
        <v>2181156</v>
      </c>
      <c r="O26" s="23">
        <v>2181156</v>
      </c>
    </row>
    <row r="27" spans="1:15" ht="15.75" thickBot="1" x14ac:dyDescent="0.3">
      <c r="A27" s="31"/>
      <c r="B27" s="32"/>
      <c r="C27" s="32"/>
      <c r="D27" s="32"/>
      <c r="E27" s="32"/>
      <c r="F27" s="57" t="s">
        <v>28</v>
      </c>
      <c r="G27" s="57"/>
      <c r="H27" s="57"/>
      <c r="I27" s="57"/>
      <c r="J27" s="33"/>
      <c r="K27" s="33"/>
      <c r="L27" s="34">
        <f>L10+L15+L17+L20+L23+L25</f>
        <v>1353786.28</v>
      </c>
      <c r="M27" s="35">
        <f>M10+M15+M17+M20+M23+M25</f>
        <v>8840986.2799999993</v>
      </c>
      <c r="N27" s="35">
        <f>N10+N15+N17+N20+N23+N25</f>
        <v>6425400</v>
      </c>
      <c r="O27" s="36">
        <f>O10+O15+O17+O20+O23+O25</f>
        <v>6629900</v>
      </c>
    </row>
  </sheetData>
  <mergeCells count="25">
    <mergeCell ref="A7:K7"/>
    <mergeCell ref="M1:O1"/>
    <mergeCell ref="M2:O2"/>
    <mergeCell ref="M3:O3"/>
    <mergeCell ref="M4:O4"/>
    <mergeCell ref="A6:O6"/>
    <mergeCell ref="A20:I20"/>
    <mergeCell ref="A9:I9"/>
    <mergeCell ref="A10:I10"/>
    <mergeCell ref="C11:I11"/>
    <mergeCell ref="E12:I12"/>
    <mergeCell ref="F13:I13"/>
    <mergeCell ref="F14:I14"/>
    <mergeCell ref="A15:I15"/>
    <mergeCell ref="C16:I16"/>
    <mergeCell ref="A17:I17"/>
    <mergeCell ref="C18:I18"/>
    <mergeCell ref="F19:I19"/>
    <mergeCell ref="F27:I27"/>
    <mergeCell ref="F21:I21"/>
    <mergeCell ref="F22:I22"/>
    <mergeCell ref="A23:I23"/>
    <mergeCell ref="C24:I24"/>
    <mergeCell ref="A25:I25"/>
    <mergeCell ref="C26:I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opLeftCell="F1" workbookViewId="0">
      <selection activeCell="D12" sqref="D12:I12"/>
    </sheetView>
  </sheetViews>
  <sheetFormatPr defaultRowHeight="15" x14ac:dyDescent="0.25"/>
  <cols>
    <col min="1" max="1" width="0.140625" style="37" hidden="1" customWidth="1"/>
    <col min="2" max="4" width="10.28515625" style="37" hidden="1" customWidth="1"/>
    <col min="5" max="5" width="3.140625" style="37" hidden="1" customWidth="1"/>
    <col min="6" max="8" width="9.140625" style="38"/>
    <col min="9" max="9" width="19.42578125" style="38" customWidth="1"/>
    <col min="10" max="10" width="5.5703125" style="39" customWidth="1"/>
    <col min="11" max="11" width="4.85546875" style="39" customWidth="1"/>
    <col min="12" max="12" width="10.85546875" style="39" customWidth="1"/>
    <col min="13" max="13" width="5.140625" style="39" customWidth="1"/>
    <col min="14" max="14" width="10.42578125" style="39" customWidth="1"/>
    <col min="15" max="15" width="11.5703125" style="39" customWidth="1"/>
    <col min="16" max="16" width="11.85546875" style="39" customWidth="1"/>
    <col min="17" max="17" width="11.7109375" style="39" customWidth="1"/>
  </cols>
  <sheetData>
    <row r="1" spans="1:17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3"/>
      <c r="L1" s="4"/>
      <c r="M1" s="72" t="s">
        <v>29</v>
      </c>
      <c r="N1" s="72"/>
      <c r="O1" s="72"/>
      <c r="P1" s="72"/>
      <c r="Q1" s="72"/>
    </row>
    <row r="2" spans="1:17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3"/>
      <c r="L2" s="4"/>
      <c r="M2" s="72" t="s">
        <v>1</v>
      </c>
      <c r="N2" s="72"/>
      <c r="O2" s="72"/>
      <c r="P2" s="72"/>
      <c r="Q2" s="72"/>
    </row>
    <row r="3" spans="1:17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3"/>
      <c r="L3" s="4"/>
      <c r="M3" s="72" t="s">
        <v>2</v>
      </c>
      <c r="N3" s="72"/>
      <c r="O3" s="72"/>
      <c r="P3" s="72"/>
      <c r="Q3" s="72"/>
    </row>
    <row r="4" spans="1:17" x14ac:dyDescent="0.25">
      <c r="A4" s="1"/>
      <c r="B4" s="1"/>
      <c r="C4" s="1"/>
      <c r="D4" s="1"/>
      <c r="E4" s="1"/>
      <c r="F4" s="2"/>
      <c r="G4" s="2"/>
      <c r="H4" s="2"/>
      <c r="I4" s="2"/>
      <c r="J4" s="3"/>
      <c r="K4" s="3"/>
      <c r="L4" s="4"/>
      <c r="M4" s="72" t="s">
        <v>30</v>
      </c>
      <c r="N4" s="72"/>
      <c r="O4" s="72"/>
      <c r="P4" s="72"/>
      <c r="Q4" s="72"/>
    </row>
    <row r="5" spans="1:17" x14ac:dyDescent="0.25">
      <c r="A5" s="1"/>
      <c r="B5" s="1"/>
      <c r="C5" s="1"/>
      <c r="D5" s="1"/>
      <c r="E5" s="1"/>
      <c r="F5" s="2"/>
      <c r="G5" s="2"/>
      <c r="H5" s="2"/>
      <c r="I5" s="2"/>
      <c r="J5" s="3"/>
      <c r="K5" s="3"/>
      <c r="L5" s="4"/>
      <c r="M5" s="4"/>
      <c r="N5" s="4"/>
      <c r="O5" s="3"/>
      <c r="P5" s="3"/>
      <c r="Q5" s="3"/>
    </row>
    <row r="6" spans="1:17" ht="29.25" customHeight="1" x14ac:dyDescent="0.25">
      <c r="A6" s="73" t="s">
        <v>31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5"/>
      <c r="O7" s="6"/>
      <c r="P7" s="6"/>
      <c r="Q7" s="7" t="s">
        <v>5</v>
      </c>
    </row>
    <row r="8" spans="1:17" ht="15.75" thickBot="1" x14ac:dyDescent="0.3">
      <c r="A8" s="8"/>
      <c r="B8" s="9" t="s">
        <v>6</v>
      </c>
      <c r="C8" s="8"/>
      <c r="D8" s="8"/>
      <c r="E8" s="8"/>
      <c r="F8" s="10"/>
      <c r="G8" s="10"/>
      <c r="H8" s="10"/>
      <c r="I8" s="10"/>
      <c r="J8" s="11"/>
      <c r="K8" s="11"/>
      <c r="L8" s="11"/>
      <c r="M8" s="11"/>
      <c r="N8" s="11"/>
      <c r="O8" s="6"/>
      <c r="P8" s="6"/>
      <c r="Q8" s="6"/>
    </row>
    <row r="9" spans="1:17" x14ac:dyDescent="0.25">
      <c r="A9" s="68" t="s">
        <v>7</v>
      </c>
      <c r="B9" s="69"/>
      <c r="C9" s="69"/>
      <c r="D9" s="69"/>
      <c r="E9" s="69"/>
      <c r="F9" s="69"/>
      <c r="G9" s="69"/>
      <c r="H9" s="69"/>
      <c r="I9" s="69"/>
      <c r="J9" s="12" t="s">
        <v>8</v>
      </c>
      <c r="K9" s="12" t="s">
        <v>9</v>
      </c>
      <c r="L9" s="12" t="s">
        <v>32</v>
      </c>
      <c r="M9" s="12" t="s">
        <v>33</v>
      </c>
      <c r="N9" s="12" t="s">
        <v>10</v>
      </c>
      <c r="O9" s="12">
        <v>2019</v>
      </c>
      <c r="P9" s="12">
        <v>2020</v>
      </c>
      <c r="Q9" s="13">
        <v>2021</v>
      </c>
    </row>
    <row r="10" spans="1:17" x14ac:dyDescent="0.25">
      <c r="A10" s="70" t="s">
        <v>11</v>
      </c>
      <c r="B10" s="71"/>
      <c r="C10" s="71"/>
      <c r="D10" s="71"/>
      <c r="E10" s="71"/>
      <c r="F10" s="71"/>
      <c r="G10" s="71"/>
      <c r="H10" s="71"/>
      <c r="I10" s="71"/>
      <c r="J10" s="14">
        <v>1</v>
      </c>
      <c r="K10" s="14">
        <v>0</v>
      </c>
      <c r="L10" s="40">
        <v>0</v>
      </c>
      <c r="M10" s="41">
        <v>0</v>
      </c>
      <c r="N10" s="41">
        <f>N18+N29</f>
        <v>601157</v>
      </c>
      <c r="O10" s="16">
        <f>O11+O16+O24+O29</f>
        <v>3507201</v>
      </c>
      <c r="P10" s="16">
        <f>P11+P16+P24</f>
        <v>2886044</v>
      </c>
      <c r="Q10" s="17">
        <f>Q11+Q16+Q24</f>
        <v>2886044</v>
      </c>
    </row>
    <row r="11" spans="1:17" ht="39.75" customHeight="1" x14ac:dyDescent="0.25">
      <c r="A11" s="42"/>
      <c r="B11" s="43"/>
      <c r="C11" s="82" t="s">
        <v>12</v>
      </c>
      <c r="D11" s="82"/>
      <c r="E11" s="82"/>
      <c r="F11" s="82"/>
      <c r="G11" s="82"/>
      <c r="H11" s="82"/>
      <c r="I11" s="82"/>
      <c r="J11" s="14">
        <v>1</v>
      </c>
      <c r="K11" s="14">
        <v>2</v>
      </c>
      <c r="L11" s="40">
        <v>0</v>
      </c>
      <c r="M11" s="41">
        <v>0</v>
      </c>
      <c r="N11" s="41"/>
      <c r="O11" s="22">
        <f t="shared" ref="O11:Q14" si="0">O12</f>
        <v>818000</v>
      </c>
      <c r="P11" s="22">
        <f t="shared" si="0"/>
        <v>818000</v>
      </c>
      <c r="Q11" s="23">
        <f t="shared" si="0"/>
        <v>818000</v>
      </c>
    </row>
    <row r="12" spans="1:17" s="47" customFormat="1" ht="51.75" customHeight="1" x14ac:dyDescent="0.2">
      <c r="A12" s="42"/>
      <c r="B12" s="43"/>
      <c r="C12" s="44"/>
      <c r="D12" s="67" t="s">
        <v>34</v>
      </c>
      <c r="E12" s="67"/>
      <c r="F12" s="67"/>
      <c r="G12" s="67"/>
      <c r="H12" s="67"/>
      <c r="I12" s="67"/>
      <c r="J12" s="20">
        <v>1</v>
      </c>
      <c r="K12" s="20">
        <v>2</v>
      </c>
      <c r="L12" s="45">
        <v>6300000000</v>
      </c>
      <c r="M12" s="46">
        <v>0</v>
      </c>
      <c r="N12" s="46"/>
      <c r="O12" s="22">
        <f t="shared" si="0"/>
        <v>818000</v>
      </c>
      <c r="P12" s="22">
        <f t="shared" si="0"/>
        <v>818000</v>
      </c>
      <c r="Q12" s="23">
        <f t="shared" si="0"/>
        <v>818000</v>
      </c>
    </row>
    <row r="13" spans="1:17" ht="39.75" customHeight="1" x14ac:dyDescent="0.25">
      <c r="A13" s="42"/>
      <c r="B13" s="43"/>
      <c r="C13" s="44"/>
      <c r="D13" s="25"/>
      <c r="E13" s="67" t="s">
        <v>35</v>
      </c>
      <c r="F13" s="67"/>
      <c r="G13" s="67"/>
      <c r="H13" s="67"/>
      <c r="I13" s="67"/>
      <c r="J13" s="20">
        <v>1</v>
      </c>
      <c r="K13" s="20">
        <v>2</v>
      </c>
      <c r="L13" s="45">
        <v>6310000000</v>
      </c>
      <c r="M13" s="46">
        <v>0</v>
      </c>
      <c r="N13" s="46"/>
      <c r="O13" s="22">
        <f t="shared" si="0"/>
        <v>818000</v>
      </c>
      <c r="P13" s="22">
        <f t="shared" si="0"/>
        <v>818000</v>
      </c>
      <c r="Q13" s="23">
        <f t="shared" si="0"/>
        <v>818000</v>
      </c>
    </row>
    <row r="14" spans="1:17" x14ac:dyDescent="0.25">
      <c r="A14" s="42"/>
      <c r="B14" s="43"/>
      <c r="C14" s="44"/>
      <c r="D14" s="25"/>
      <c r="E14" s="67" t="s">
        <v>36</v>
      </c>
      <c r="F14" s="67"/>
      <c r="G14" s="67"/>
      <c r="H14" s="67"/>
      <c r="I14" s="67"/>
      <c r="J14" s="20">
        <v>1</v>
      </c>
      <c r="K14" s="20">
        <v>2</v>
      </c>
      <c r="L14" s="45">
        <v>6310010010</v>
      </c>
      <c r="M14" s="46">
        <v>0</v>
      </c>
      <c r="N14" s="46"/>
      <c r="O14" s="22">
        <f t="shared" si="0"/>
        <v>818000</v>
      </c>
      <c r="P14" s="22">
        <f t="shared" si="0"/>
        <v>818000</v>
      </c>
      <c r="Q14" s="23">
        <f t="shared" si="0"/>
        <v>818000</v>
      </c>
    </row>
    <row r="15" spans="1:17" ht="26.25" customHeight="1" x14ac:dyDescent="0.25">
      <c r="A15" s="42"/>
      <c r="B15" s="43"/>
      <c r="C15" s="44"/>
      <c r="D15" s="25"/>
      <c r="E15" s="67" t="s">
        <v>37</v>
      </c>
      <c r="F15" s="67"/>
      <c r="G15" s="67"/>
      <c r="H15" s="67"/>
      <c r="I15" s="67"/>
      <c r="J15" s="20">
        <v>1</v>
      </c>
      <c r="K15" s="20">
        <v>2</v>
      </c>
      <c r="L15" s="45">
        <v>6310010010</v>
      </c>
      <c r="M15" s="46">
        <v>120</v>
      </c>
      <c r="N15" s="46"/>
      <c r="O15" s="22">
        <v>818000</v>
      </c>
      <c r="P15" s="22">
        <v>818000</v>
      </c>
      <c r="Q15" s="23">
        <v>818000</v>
      </c>
    </row>
    <row r="16" spans="1:17" ht="57.75" customHeight="1" x14ac:dyDescent="0.25">
      <c r="A16" s="42"/>
      <c r="B16" s="43"/>
      <c r="C16" s="44"/>
      <c r="D16" s="44"/>
      <c r="E16" s="82" t="s">
        <v>13</v>
      </c>
      <c r="F16" s="82"/>
      <c r="G16" s="82"/>
      <c r="H16" s="82"/>
      <c r="I16" s="82"/>
      <c r="J16" s="14">
        <v>1</v>
      </c>
      <c r="K16" s="14">
        <v>4</v>
      </c>
      <c r="L16" s="40">
        <v>0</v>
      </c>
      <c r="M16" s="41">
        <v>0</v>
      </c>
      <c r="N16" s="41"/>
      <c r="O16" s="16">
        <f t="shared" ref="O16:Q18" si="1">O17</f>
        <v>2665185</v>
      </c>
      <c r="P16" s="16">
        <f t="shared" si="1"/>
        <v>2045185</v>
      </c>
      <c r="Q16" s="17">
        <f t="shared" si="1"/>
        <v>2045185</v>
      </c>
    </row>
    <row r="17" spans="1:17" s="47" customFormat="1" ht="56.25" customHeight="1" x14ac:dyDescent="0.2">
      <c r="A17" s="18"/>
      <c r="B17" s="19"/>
      <c r="C17" s="67" t="s">
        <v>34</v>
      </c>
      <c r="D17" s="67"/>
      <c r="E17" s="67"/>
      <c r="F17" s="67"/>
      <c r="G17" s="67"/>
      <c r="H17" s="67"/>
      <c r="I17" s="67"/>
      <c r="J17" s="20">
        <v>1</v>
      </c>
      <c r="K17" s="20">
        <v>4</v>
      </c>
      <c r="L17" s="45">
        <v>6300000000</v>
      </c>
      <c r="M17" s="46">
        <v>0</v>
      </c>
      <c r="N17" s="46"/>
      <c r="O17" s="22">
        <f t="shared" si="1"/>
        <v>2665185</v>
      </c>
      <c r="P17" s="22">
        <f t="shared" si="1"/>
        <v>2045185</v>
      </c>
      <c r="Q17" s="23">
        <f t="shared" si="1"/>
        <v>2045185</v>
      </c>
    </row>
    <row r="18" spans="1:17" ht="39.75" customHeight="1" x14ac:dyDescent="0.25">
      <c r="A18" s="42"/>
      <c r="B18" s="43"/>
      <c r="C18" s="44"/>
      <c r="D18" s="67" t="s">
        <v>35</v>
      </c>
      <c r="E18" s="67"/>
      <c r="F18" s="67"/>
      <c r="G18" s="67"/>
      <c r="H18" s="67"/>
      <c r="I18" s="67"/>
      <c r="J18" s="20">
        <v>1</v>
      </c>
      <c r="K18" s="20">
        <v>4</v>
      </c>
      <c r="L18" s="45">
        <v>6310000000</v>
      </c>
      <c r="M18" s="46">
        <v>0</v>
      </c>
      <c r="N18" s="46">
        <f>N21</f>
        <v>600000</v>
      </c>
      <c r="O18" s="22">
        <f>O19</f>
        <v>2665185</v>
      </c>
      <c r="P18" s="22">
        <f t="shared" si="1"/>
        <v>2045185</v>
      </c>
      <c r="Q18" s="23">
        <f t="shared" si="1"/>
        <v>2045185</v>
      </c>
    </row>
    <row r="19" spans="1:17" ht="15.75" customHeight="1" x14ac:dyDescent="0.25">
      <c r="A19" s="42"/>
      <c r="B19" s="43"/>
      <c r="C19" s="44"/>
      <c r="D19" s="25"/>
      <c r="E19" s="67" t="s">
        <v>38</v>
      </c>
      <c r="F19" s="67"/>
      <c r="G19" s="67"/>
      <c r="H19" s="67"/>
      <c r="I19" s="67"/>
      <c r="J19" s="20">
        <v>1</v>
      </c>
      <c r="K19" s="20">
        <v>4</v>
      </c>
      <c r="L19" s="45">
        <v>6310010020</v>
      </c>
      <c r="M19" s="46">
        <v>0</v>
      </c>
      <c r="N19" s="46">
        <f>N20+N21+N22+N23</f>
        <v>600000</v>
      </c>
      <c r="O19" s="22">
        <f>O20+O21+O22+O23</f>
        <v>2665185</v>
      </c>
      <c r="P19" s="22">
        <f>P20+P21+P22+P23</f>
        <v>2045185</v>
      </c>
      <c r="Q19" s="23">
        <f>Q20+Q21+Q22+Q23</f>
        <v>2045185</v>
      </c>
    </row>
    <row r="20" spans="1:17" ht="26.25" customHeight="1" x14ac:dyDescent="0.25">
      <c r="A20" s="42"/>
      <c r="B20" s="43"/>
      <c r="C20" s="44"/>
      <c r="D20" s="25"/>
      <c r="E20" s="25"/>
      <c r="F20" s="67" t="s">
        <v>37</v>
      </c>
      <c r="G20" s="67"/>
      <c r="H20" s="67"/>
      <c r="I20" s="67"/>
      <c r="J20" s="20">
        <v>1</v>
      </c>
      <c r="K20" s="20">
        <v>4</v>
      </c>
      <c r="L20" s="45">
        <v>6310010020</v>
      </c>
      <c r="M20" s="46" t="s">
        <v>39</v>
      </c>
      <c r="N20" s="46"/>
      <c r="O20" s="22">
        <v>1619200</v>
      </c>
      <c r="P20" s="22">
        <v>1619200</v>
      </c>
      <c r="Q20" s="23">
        <v>1619200</v>
      </c>
    </row>
    <row r="21" spans="1:17" ht="27.75" customHeight="1" x14ac:dyDescent="0.25">
      <c r="A21" s="42"/>
      <c r="B21" s="43"/>
      <c r="C21" s="44"/>
      <c r="D21" s="25"/>
      <c r="E21" s="25"/>
      <c r="F21" s="67" t="s">
        <v>40</v>
      </c>
      <c r="G21" s="67"/>
      <c r="H21" s="67"/>
      <c r="I21" s="67"/>
      <c r="J21" s="20">
        <v>1</v>
      </c>
      <c r="K21" s="20">
        <v>4</v>
      </c>
      <c r="L21" s="45">
        <v>6310010020</v>
      </c>
      <c r="M21" s="46" t="s">
        <v>41</v>
      </c>
      <c r="N21" s="46">
        <v>600000</v>
      </c>
      <c r="O21" s="22">
        <v>1020000</v>
      </c>
      <c r="P21" s="22">
        <v>400000</v>
      </c>
      <c r="Q21" s="23">
        <v>400000</v>
      </c>
    </row>
    <row r="22" spans="1:17" x14ac:dyDescent="0.25">
      <c r="A22" s="42"/>
      <c r="B22" s="43"/>
      <c r="C22" s="44"/>
      <c r="D22" s="25"/>
      <c r="E22" s="25"/>
      <c r="F22" s="67" t="s">
        <v>42</v>
      </c>
      <c r="G22" s="67"/>
      <c r="H22" s="67"/>
      <c r="I22" s="67"/>
      <c r="J22" s="20">
        <v>1</v>
      </c>
      <c r="K22" s="20">
        <v>4</v>
      </c>
      <c r="L22" s="45">
        <v>6310010020</v>
      </c>
      <c r="M22" s="46">
        <v>850</v>
      </c>
      <c r="N22" s="46"/>
      <c r="O22" s="22">
        <v>8000</v>
      </c>
      <c r="P22" s="22">
        <v>8000</v>
      </c>
      <c r="Q22" s="23">
        <v>8000</v>
      </c>
    </row>
    <row r="23" spans="1:17" x14ac:dyDescent="0.25">
      <c r="A23" s="42"/>
      <c r="B23" s="43"/>
      <c r="C23" s="44"/>
      <c r="D23" s="25"/>
      <c r="E23" s="25"/>
      <c r="F23" s="67" t="s">
        <v>43</v>
      </c>
      <c r="G23" s="67"/>
      <c r="H23" s="67"/>
      <c r="I23" s="67"/>
      <c r="J23" s="20">
        <v>1</v>
      </c>
      <c r="K23" s="20">
        <v>4</v>
      </c>
      <c r="L23" s="45">
        <v>6310010020</v>
      </c>
      <c r="M23" s="46">
        <v>540</v>
      </c>
      <c r="N23" s="46"/>
      <c r="O23" s="22">
        <v>17985</v>
      </c>
      <c r="P23" s="22">
        <v>17985</v>
      </c>
      <c r="Q23" s="23">
        <v>17985</v>
      </c>
    </row>
    <row r="24" spans="1:17" x14ac:dyDescent="0.25">
      <c r="A24" s="42"/>
      <c r="B24" s="43"/>
      <c r="C24" s="44"/>
      <c r="D24" s="25"/>
      <c r="E24" s="25"/>
      <c r="F24" s="82" t="s">
        <v>14</v>
      </c>
      <c r="G24" s="82"/>
      <c r="H24" s="82"/>
      <c r="I24" s="82"/>
      <c r="J24" s="14">
        <v>1</v>
      </c>
      <c r="K24" s="14">
        <v>6</v>
      </c>
      <c r="L24" s="40">
        <v>0</v>
      </c>
      <c r="M24" s="41">
        <v>0</v>
      </c>
      <c r="N24" s="41"/>
      <c r="O24" s="16">
        <f t="shared" ref="O24:Q27" si="2">O25</f>
        <v>22859</v>
      </c>
      <c r="P24" s="16">
        <f t="shared" si="2"/>
        <v>22859</v>
      </c>
      <c r="Q24" s="17">
        <f t="shared" si="2"/>
        <v>22859</v>
      </c>
    </row>
    <row r="25" spans="1:17" ht="51.75" customHeight="1" x14ac:dyDescent="0.25">
      <c r="A25" s="42"/>
      <c r="B25" s="43"/>
      <c r="C25" s="44"/>
      <c r="D25" s="25"/>
      <c r="E25" s="25"/>
      <c r="F25" s="67" t="s">
        <v>34</v>
      </c>
      <c r="G25" s="67"/>
      <c r="H25" s="67"/>
      <c r="I25" s="67"/>
      <c r="J25" s="20">
        <v>1</v>
      </c>
      <c r="K25" s="20">
        <v>6</v>
      </c>
      <c r="L25" s="45">
        <v>6300000000</v>
      </c>
      <c r="M25" s="46">
        <v>0</v>
      </c>
      <c r="N25" s="46"/>
      <c r="O25" s="22">
        <v>22859</v>
      </c>
      <c r="P25" s="22">
        <v>22859</v>
      </c>
      <c r="Q25" s="23">
        <v>22859</v>
      </c>
    </row>
    <row r="26" spans="1:17" ht="39.75" customHeight="1" x14ac:dyDescent="0.25">
      <c r="A26" s="42"/>
      <c r="B26" s="43"/>
      <c r="C26" s="44"/>
      <c r="D26" s="25"/>
      <c r="E26" s="25"/>
      <c r="F26" s="67" t="s">
        <v>35</v>
      </c>
      <c r="G26" s="67"/>
      <c r="H26" s="67"/>
      <c r="I26" s="67"/>
      <c r="J26" s="20">
        <v>1</v>
      </c>
      <c r="K26" s="20">
        <v>6</v>
      </c>
      <c r="L26" s="48">
        <v>6310000000</v>
      </c>
      <c r="M26" s="46">
        <v>0</v>
      </c>
      <c r="N26" s="46"/>
      <c r="O26" s="22">
        <f t="shared" si="2"/>
        <v>22859</v>
      </c>
      <c r="P26" s="22">
        <f t="shared" si="2"/>
        <v>22859</v>
      </c>
      <c r="Q26" s="23">
        <f t="shared" si="2"/>
        <v>22859</v>
      </c>
    </row>
    <row r="27" spans="1:17" ht="43.5" customHeight="1" x14ac:dyDescent="0.25">
      <c r="A27" s="42"/>
      <c r="B27" s="43"/>
      <c r="C27" s="44"/>
      <c r="D27" s="25"/>
      <c r="E27" s="25"/>
      <c r="F27" s="67" t="s">
        <v>44</v>
      </c>
      <c r="G27" s="67"/>
      <c r="H27" s="67"/>
      <c r="I27" s="67"/>
      <c r="J27" s="20">
        <v>1</v>
      </c>
      <c r="K27" s="20">
        <v>6</v>
      </c>
      <c r="L27" s="48">
        <v>6310010080</v>
      </c>
      <c r="M27" s="46">
        <v>0</v>
      </c>
      <c r="N27" s="46"/>
      <c r="O27" s="22">
        <f t="shared" si="2"/>
        <v>22859</v>
      </c>
      <c r="P27" s="22">
        <f t="shared" si="2"/>
        <v>22859</v>
      </c>
      <c r="Q27" s="23">
        <f t="shared" si="2"/>
        <v>22859</v>
      </c>
    </row>
    <row r="28" spans="1:17" x14ac:dyDescent="0.25">
      <c r="A28" s="42"/>
      <c r="B28" s="43"/>
      <c r="C28" s="44"/>
      <c r="D28" s="25"/>
      <c r="E28" s="25"/>
      <c r="F28" s="67" t="s">
        <v>43</v>
      </c>
      <c r="G28" s="67"/>
      <c r="H28" s="67"/>
      <c r="I28" s="67"/>
      <c r="J28" s="20">
        <v>1</v>
      </c>
      <c r="K28" s="20">
        <v>6</v>
      </c>
      <c r="L28" s="48">
        <v>6310010080</v>
      </c>
      <c r="M28" s="46">
        <v>540</v>
      </c>
      <c r="N28" s="46"/>
      <c r="O28" s="22">
        <v>22859</v>
      </c>
      <c r="P28" s="22">
        <v>22859</v>
      </c>
      <c r="Q28" s="23">
        <v>22859</v>
      </c>
    </row>
    <row r="29" spans="1:17" x14ac:dyDescent="0.25">
      <c r="A29" s="49"/>
      <c r="B29" s="50"/>
      <c r="C29" s="51"/>
      <c r="D29" s="28"/>
      <c r="E29" s="28"/>
      <c r="F29" s="76" t="s">
        <v>15</v>
      </c>
      <c r="G29" s="76"/>
      <c r="H29" s="76"/>
      <c r="I29" s="77"/>
      <c r="J29" s="14">
        <v>1</v>
      </c>
      <c r="K29" s="14">
        <v>13</v>
      </c>
      <c r="L29" s="52">
        <v>0</v>
      </c>
      <c r="M29" s="41">
        <v>0</v>
      </c>
      <c r="N29" s="41">
        <v>1157</v>
      </c>
      <c r="O29" s="16">
        <v>1157</v>
      </c>
      <c r="P29" s="16">
        <v>0</v>
      </c>
      <c r="Q29" s="17">
        <v>0</v>
      </c>
    </row>
    <row r="30" spans="1:17" ht="25.5" customHeight="1" x14ac:dyDescent="0.25">
      <c r="A30" s="49"/>
      <c r="B30" s="50"/>
      <c r="C30" s="51"/>
      <c r="D30" s="28"/>
      <c r="E30" s="28"/>
      <c r="F30" s="65" t="s">
        <v>45</v>
      </c>
      <c r="G30" s="65"/>
      <c r="H30" s="65"/>
      <c r="I30" s="66"/>
      <c r="J30" s="20">
        <v>1</v>
      </c>
      <c r="K30" s="20">
        <v>13</v>
      </c>
      <c r="L30" s="48">
        <v>7700000000</v>
      </c>
      <c r="M30" s="46">
        <v>0</v>
      </c>
      <c r="N30" s="46">
        <v>1157</v>
      </c>
      <c r="O30" s="22">
        <v>1157</v>
      </c>
      <c r="P30" s="22">
        <v>0</v>
      </c>
      <c r="Q30" s="23">
        <v>0</v>
      </c>
    </row>
    <row r="31" spans="1:17" ht="17.25" customHeight="1" x14ac:dyDescent="0.25">
      <c r="A31" s="49"/>
      <c r="B31" s="50"/>
      <c r="C31" s="51"/>
      <c r="D31" s="28"/>
      <c r="E31" s="28"/>
      <c r="F31" s="65" t="s">
        <v>46</v>
      </c>
      <c r="G31" s="65"/>
      <c r="H31" s="65"/>
      <c r="I31" s="66"/>
      <c r="J31" s="20">
        <v>1</v>
      </c>
      <c r="K31" s="20">
        <v>13</v>
      </c>
      <c r="L31" s="48">
        <v>7700095100</v>
      </c>
      <c r="M31" s="46">
        <v>0</v>
      </c>
      <c r="N31" s="46">
        <v>1157</v>
      </c>
      <c r="O31" s="22">
        <v>1157</v>
      </c>
      <c r="P31" s="22">
        <v>0</v>
      </c>
      <c r="Q31" s="23">
        <v>0</v>
      </c>
    </row>
    <row r="32" spans="1:17" x14ac:dyDescent="0.25">
      <c r="A32" s="49"/>
      <c r="B32" s="50"/>
      <c r="C32" s="51"/>
      <c r="D32" s="28"/>
      <c r="E32" s="28"/>
      <c r="F32" s="65" t="s">
        <v>47</v>
      </c>
      <c r="G32" s="65"/>
      <c r="H32" s="65"/>
      <c r="I32" s="66"/>
      <c r="J32" s="20">
        <v>1</v>
      </c>
      <c r="K32" s="20">
        <v>13</v>
      </c>
      <c r="L32" s="48">
        <v>7700095100</v>
      </c>
      <c r="M32" s="46">
        <v>850</v>
      </c>
      <c r="N32" s="46">
        <v>1157</v>
      </c>
      <c r="O32" s="22">
        <v>1157</v>
      </c>
      <c r="P32" s="22">
        <v>0</v>
      </c>
      <c r="Q32" s="23">
        <v>0</v>
      </c>
    </row>
    <row r="33" spans="1:17" ht="12.75" customHeight="1" x14ac:dyDescent="0.25">
      <c r="A33" s="61" t="s">
        <v>16</v>
      </c>
      <c r="B33" s="62"/>
      <c r="C33" s="62"/>
      <c r="D33" s="62"/>
      <c r="E33" s="62"/>
      <c r="F33" s="62"/>
      <c r="G33" s="62"/>
      <c r="H33" s="62"/>
      <c r="I33" s="63"/>
      <c r="J33" s="14">
        <v>2</v>
      </c>
      <c r="K33" s="14">
        <v>0</v>
      </c>
      <c r="L33" s="40">
        <v>0</v>
      </c>
      <c r="M33" s="41">
        <v>0</v>
      </c>
      <c r="N33" s="41"/>
      <c r="O33" s="16">
        <f t="shared" ref="O33:Q36" si="3">O34</f>
        <v>89900</v>
      </c>
      <c r="P33" s="16">
        <f t="shared" si="3"/>
        <v>89900</v>
      </c>
      <c r="Q33" s="17">
        <f t="shared" si="3"/>
        <v>89900</v>
      </c>
    </row>
    <row r="34" spans="1:17" ht="12.75" customHeight="1" x14ac:dyDescent="0.25">
      <c r="A34" s="42"/>
      <c r="B34" s="43"/>
      <c r="C34" s="75" t="s">
        <v>17</v>
      </c>
      <c r="D34" s="76"/>
      <c r="E34" s="76"/>
      <c r="F34" s="76"/>
      <c r="G34" s="76"/>
      <c r="H34" s="76"/>
      <c r="I34" s="77"/>
      <c r="J34" s="14">
        <v>2</v>
      </c>
      <c r="K34" s="14">
        <v>3</v>
      </c>
      <c r="L34" s="40">
        <v>0</v>
      </c>
      <c r="M34" s="41">
        <v>0</v>
      </c>
      <c r="N34" s="41"/>
      <c r="O34" s="16">
        <f t="shared" si="3"/>
        <v>89900</v>
      </c>
      <c r="P34" s="16">
        <f t="shared" si="3"/>
        <v>89900</v>
      </c>
      <c r="Q34" s="17">
        <f t="shared" si="3"/>
        <v>89900</v>
      </c>
    </row>
    <row r="35" spans="1:17" s="47" customFormat="1" ht="51.75" customHeight="1" x14ac:dyDescent="0.2">
      <c r="A35" s="42"/>
      <c r="B35" s="43"/>
      <c r="C35" s="44"/>
      <c r="D35" s="64" t="s">
        <v>34</v>
      </c>
      <c r="E35" s="65"/>
      <c r="F35" s="65"/>
      <c r="G35" s="65"/>
      <c r="H35" s="65"/>
      <c r="I35" s="66"/>
      <c r="J35" s="20">
        <v>2</v>
      </c>
      <c r="K35" s="20">
        <v>3</v>
      </c>
      <c r="L35" s="45">
        <v>6300000000</v>
      </c>
      <c r="M35" s="46">
        <v>0</v>
      </c>
      <c r="N35" s="46"/>
      <c r="O35" s="22">
        <f t="shared" si="3"/>
        <v>89900</v>
      </c>
      <c r="P35" s="22">
        <f t="shared" si="3"/>
        <v>89900</v>
      </c>
      <c r="Q35" s="23">
        <f t="shared" si="3"/>
        <v>89900</v>
      </c>
    </row>
    <row r="36" spans="1:17" ht="39.75" customHeight="1" x14ac:dyDescent="0.25">
      <c r="A36" s="42"/>
      <c r="B36" s="43"/>
      <c r="C36" s="44"/>
      <c r="D36" s="25"/>
      <c r="E36" s="64" t="s">
        <v>48</v>
      </c>
      <c r="F36" s="65"/>
      <c r="G36" s="65"/>
      <c r="H36" s="65"/>
      <c r="I36" s="66"/>
      <c r="J36" s="20">
        <v>2</v>
      </c>
      <c r="K36" s="20">
        <v>3</v>
      </c>
      <c r="L36" s="45">
        <v>6320000000</v>
      </c>
      <c r="M36" s="46">
        <v>0</v>
      </c>
      <c r="N36" s="46"/>
      <c r="O36" s="22">
        <f t="shared" si="3"/>
        <v>89900</v>
      </c>
      <c r="P36" s="22">
        <f t="shared" si="3"/>
        <v>89900</v>
      </c>
      <c r="Q36" s="23">
        <f t="shared" si="3"/>
        <v>89900</v>
      </c>
    </row>
    <row r="37" spans="1:17" ht="27.75" customHeight="1" x14ac:dyDescent="0.25">
      <c r="A37" s="42"/>
      <c r="B37" s="43"/>
      <c r="C37" s="44"/>
      <c r="D37" s="25"/>
      <c r="E37" s="25"/>
      <c r="F37" s="67" t="s">
        <v>49</v>
      </c>
      <c r="G37" s="67"/>
      <c r="H37" s="67"/>
      <c r="I37" s="67"/>
      <c r="J37" s="20">
        <v>2</v>
      </c>
      <c r="K37" s="20">
        <v>3</v>
      </c>
      <c r="L37" s="45">
        <v>6320051180</v>
      </c>
      <c r="M37" s="46">
        <v>0</v>
      </c>
      <c r="N37" s="46"/>
      <c r="O37" s="22">
        <f>O38+O39</f>
        <v>89900</v>
      </c>
      <c r="P37" s="22">
        <f>P38+P39</f>
        <v>89900</v>
      </c>
      <c r="Q37" s="23">
        <f>Q38+Q39</f>
        <v>89900</v>
      </c>
    </row>
    <row r="38" spans="1:17" ht="24.75" customHeight="1" x14ac:dyDescent="0.25">
      <c r="A38" s="42"/>
      <c r="B38" s="43"/>
      <c r="C38" s="44"/>
      <c r="D38" s="25"/>
      <c r="E38" s="25"/>
      <c r="F38" s="67" t="s">
        <v>37</v>
      </c>
      <c r="G38" s="67"/>
      <c r="H38" s="67"/>
      <c r="I38" s="67"/>
      <c r="J38" s="20">
        <v>2</v>
      </c>
      <c r="K38" s="20">
        <v>3</v>
      </c>
      <c r="L38" s="45">
        <v>6320051180</v>
      </c>
      <c r="M38" s="46">
        <v>120</v>
      </c>
      <c r="N38" s="46"/>
      <c r="O38" s="22">
        <v>86264</v>
      </c>
      <c r="P38" s="22">
        <v>86264</v>
      </c>
      <c r="Q38" s="23">
        <v>86264</v>
      </c>
    </row>
    <row r="39" spans="1:17" ht="27.75" customHeight="1" x14ac:dyDescent="0.25">
      <c r="A39" s="42"/>
      <c r="B39" s="43"/>
      <c r="C39" s="44"/>
      <c r="D39" s="25"/>
      <c r="E39" s="25"/>
      <c r="F39" s="67" t="s">
        <v>40</v>
      </c>
      <c r="G39" s="67"/>
      <c r="H39" s="67"/>
      <c r="I39" s="67"/>
      <c r="J39" s="20">
        <v>2</v>
      </c>
      <c r="K39" s="20">
        <v>3</v>
      </c>
      <c r="L39" s="45">
        <v>6320051180</v>
      </c>
      <c r="M39" s="46">
        <v>240</v>
      </c>
      <c r="N39" s="46"/>
      <c r="O39" s="22">
        <v>3636</v>
      </c>
      <c r="P39" s="22">
        <v>3636</v>
      </c>
      <c r="Q39" s="23">
        <v>3636</v>
      </c>
    </row>
    <row r="40" spans="1:17" ht="27" customHeight="1" x14ac:dyDescent="0.25">
      <c r="A40" s="61" t="s">
        <v>18</v>
      </c>
      <c r="B40" s="62"/>
      <c r="C40" s="62"/>
      <c r="D40" s="62"/>
      <c r="E40" s="62"/>
      <c r="F40" s="62"/>
      <c r="G40" s="62"/>
      <c r="H40" s="62"/>
      <c r="I40" s="63"/>
      <c r="J40" s="14">
        <v>3</v>
      </c>
      <c r="K40" s="14">
        <v>0</v>
      </c>
      <c r="L40" s="40">
        <v>0</v>
      </c>
      <c r="M40" s="41">
        <v>0</v>
      </c>
      <c r="N40" s="41"/>
      <c r="O40" s="16">
        <f>O41+O46</f>
        <v>143300</v>
      </c>
      <c r="P40" s="16">
        <f>P41+P46</f>
        <v>143300</v>
      </c>
      <c r="Q40" s="17">
        <f>Q41+Q46</f>
        <v>143300</v>
      </c>
    </row>
    <row r="41" spans="1:17" ht="15" customHeight="1" x14ac:dyDescent="0.25">
      <c r="A41" s="42"/>
      <c r="B41" s="43"/>
      <c r="C41" s="75" t="s">
        <v>19</v>
      </c>
      <c r="D41" s="76"/>
      <c r="E41" s="76"/>
      <c r="F41" s="76"/>
      <c r="G41" s="76"/>
      <c r="H41" s="76"/>
      <c r="I41" s="77"/>
      <c r="J41" s="14">
        <v>3</v>
      </c>
      <c r="K41" s="14">
        <v>10</v>
      </c>
      <c r="L41" s="40">
        <v>0</v>
      </c>
      <c r="M41" s="41">
        <v>0</v>
      </c>
      <c r="N41" s="41"/>
      <c r="O41" s="16">
        <f t="shared" ref="O41:Q44" si="4">O42</f>
        <v>137300</v>
      </c>
      <c r="P41" s="16">
        <f t="shared" si="4"/>
        <v>137300</v>
      </c>
      <c r="Q41" s="17">
        <f t="shared" si="4"/>
        <v>137300</v>
      </c>
    </row>
    <row r="42" spans="1:17" s="47" customFormat="1" ht="51.75" customHeight="1" x14ac:dyDescent="0.2">
      <c r="A42" s="42"/>
      <c r="B42" s="43"/>
      <c r="C42" s="44"/>
      <c r="D42" s="64" t="s">
        <v>34</v>
      </c>
      <c r="E42" s="65"/>
      <c r="F42" s="65"/>
      <c r="G42" s="65"/>
      <c r="H42" s="65"/>
      <c r="I42" s="66"/>
      <c r="J42" s="20">
        <v>3</v>
      </c>
      <c r="K42" s="20">
        <v>10</v>
      </c>
      <c r="L42" s="45">
        <v>6300000000</v>
      </c>
      <c r="M42" s="46">
        <v>0</v>
      </c>
      <c r="N42" s="46"/>
      <c r="O42" s="22">
        <f t="shared" si="4"/>
        <v>137300</v>
      </c>
      <c r="P42" s="22">
        <f t="shared" si="4"/>
        <v>137300</v>
      </c>
      <c r="Q42" s="23">
        <f t="shared" si="4"/>
        <v>137300</v>
      </c>
    </row>
    <row r="43" spans="1:17" ht="39" customHeight="1" x14ac:dyDescent="0.25">
      <c r="A43" s="42"/>
      <c r="B43" s="43"/>
      <c r="C43" s="44"/>
      <c r="D43" s="25"/>
      <c r="E43" s="64" t="s">
        <v>50</v>
      </c>
      <c r="F43" s="65"/>
      <c r="G43" s="65"/>
      <c r="H43" s="65"/>
      <c r="I43" s="66"/>
      <c r="J43" s="20">
        <v>3</v>
      </c>
      <c r="K43" s="20">
        <v>10</v>
      </c>
      <c r="L43" s="45">
        <v>6330000000</v>
      </c>
      <c r="M43" s="46">
        <v>0</v>
      </c>
      <c r="N43" s="46"/>
      <c r="O43" s="22">
        <f t="shared" si="4"/>
        <v>137300</v>
      </c>
      <c r="P43" s="22">
        <f t="shared" si="4"/>
        <v>137300</v>
      </c>
      <c r="Q43" s="23">
        <f t="shared" si="4"/>
        <v>137300</v>
      </c>
    </row>
    <row r="44" spans="1:17" ht="42" customHeight="1" x14ac:dyDescent="0.25">
      <c r="A44" s="42"/>
      <c r="B44" s="43"/>
      <c r="C44" s="44"/>
      <c r="D44" s="25"/>
      <c r="E44" s="25"/>
      <c r="F44" s="67" t="s">
        <v>51</v>
      </c>
      <c r="G44" s="67"/>
      <c r="H44" s="67"/>
      <c r="I44" s="67"/>
      <c r="J44" s="20">
        <v>3</v>
      </c>
      <c r="K44" s="20">
        <v>10</v>
      </c>
      <c r="L44" s="45">
        <v>6330095020</v>
      </c>
      <c r="M44" s="46">
        <v>0</v>
      </c>
      <c r="N44" s="46"/>
      <c r="O44" s="22">
        <f t="shared" si="4"/>
        <v>137300</v>
      </c>
      <c r="P44" s="22">
        <f t="shared" si="4"/>
        <v>137300</v>
      </c>
      <c r="Q44" s="23">
        <f t="shared" si="4"/>
        <v>137300</v>
      </c>
    </row>
    <row r="45" spans="1:17" ht="27.75" customHeight="1" x14ac:dyDescent="0.25">
      <c r="A45" s="42"/>
      <c r="B45" s="43"/>
      <c r="C45" s="44"/>
      <c r="D45" s="25"/>
      <c r="E45" s="25"/>
      <c r="F45" s="67" t="s">
        <v>40</v>
      </c>
      <c r="G45" s="67"/>
      <c r="H45" s="67"/>
      <c r="I45" s="67"/>
      <c r="J45" s="20">
        <v>3</v>
      </c>
      <c r="K45" s="20">
        <v>10</v>
      </c>
      <c r="L45" s="45">
        <v>6330095020</v>
      </c>
      <c r="M45" s="46">
        <v>240</v>
      </c>
      <c r="N45" s="46"/>
      <c r="O45" s="22">
        <v>137300</v>
      </c>
      <c r="P45" s="22">
        <v>137300</v>
      </c>
      <c r="Q45" s="23">
        <v>137300</v>
      </c>
    </row>
    <row r="46" spans="1:17" s="47" customFormat="1" ht="27.75" customHeight="1" x14ac:dyDescent="0.2">
      <c r="A46" s="42"/>
      <c r="B46" s="43"/>
      <c r="C46" s="44"/>
      <c r="D46" s="44"/>
      <c r="E46" s="44"/>
      <c r="F46" s="82" t="s">
        <v>20</v>
      </c>
      <c r="G46" s="82"/>
      <c r="H46" s="82"/>
      <c r="I46" s="82"/>
      <c r="J46" s="14">
        <v>3</v>
      </c>
      <c r="K46" s="14">
        <v>14</v>
      </c>
      <c r="L46" s="40">
        <v>0</v>
      </c>
      <c r="M46" s="41">
        <v>0</v>
      </c>
      <c r="N46" s="41"/>
      <c r="O46" s="16">
        <f t="shared" ref="O46:Q48" si="5">O47</f>
        <v>6000</v>
      </c>
      <c r="P46" s="16">
        <f t="shared" si="5"/>
        <v>6000</v>
      </c>
      <c r="Q46" s="17">
        <f t="shared" si="5"/>
        <v>6000</v>
      </c>
    </row>
    <row r="47" spans="1:17" ht="27.75" customHeight="1" x14ac:dyDescent="0.25">
      <c r="A47" s="42"/>
      <c r="B47" s="43"/>
      <c r="C47" s="44"/>
      <c r="D47" s="25"/>
      <c r="E47" s="25"/>
      <c r="F47" s="67" t="s">
        <v>52</v>
      </c>
      <c r="G47" s="67"/>
      <c r="H47" s="67"/>
      <c r="I47" s="67"/>
      <c r="J47" s="20">
        <v>3</v>
      </c>
      <c r="K47" s="20">
        <v>14</v>
      </c>
      <c r="L47" s="45">
        <v>7700000000</v>
      </c>
      <c r="M47" s="46">
        <v>0</v>
      </c>
      <c r="N47" s="46"/>
      <c r="O47" s="22">
        <f t="shared" si="5"/>
        <v>6000</v>
      </c>
      <c r="P47" s="22">
        <f t="shared" si="5"/>
        <v>6000</v>
      </c>
      <c r="Q47" s="23">
        <f t="shared" si="5"/>
        <v>6000</v>
      </c>
    </row>
    <row r="48" spans="1:17" x14ac:dyDescent="0.25">
      <c r="A48" s="42"/>
      <c r="B48" s="43"/>
      <c r="C48" s="44"/>
      <c r="D48" s="25"/>
      <c r="E48" s="25"/>
      <c r="F48" s="67" t="s">
        <v>53</v>
      </c>
      <c r="G48" s="67"/>
      <c r="H48" s="67"/>
      <c r="I48" s="67"/>
      <c r="J48" s="20">
        <v>3</v>
      </c>
      <c r="K48" s="20">
        <v>14</v>
      </c>
      <c r="L48" s="45">
        <v>7700020040</v>
      </c>
      <c r="M48" s="46">
        <v>0</v>
      </c>
      <c r="N48" s="46"/>
      <c r="O48" s="22">
        <f t="shared" si="5"/>
        <v>6000</v>
      </c>
      <c r="P48" s="22">
        <f t="shared" si="5"/>
        <v>6000</v>
      </c>
      <c r="Q48" s="23">
        <f t="shared" si="5"/>
        <v>6000</v>
      </c>
    </row>
    <row r="49" spans="1:17" ht="27.75" customHeight="1" x14ac:dyDescent="0.25">
      <c r="A49" s="42"/>
      <c r="B49" s="43"/>
      <c r="C49" s="44"/>
      <c r="D49" s="25"/>
      <c r="E49" s="25"/>
      <c r="F49" s="67" t="s">
        <v>40</v>
      </c>
      <c r="G49" s="67"/>
      <c r="H49" s="67"/>
      <c r="I49" s="67"/>
      <c r="J49" s="20">
        <v>3</v>
      </c>
      <c r="K49" s="20">
        <v>14</v>
      </c>
      <c r="L49" s="45">
        <v>7700020040</v>
      </c>
      <c r="M49" s="46">
        <v>240</v>
      </c>
      <c r="N49" s="46"/>
      <c r="O49" s="22">
        <v>6000</v>
      </c>
      <c r="P49" s="22">
        <v>6000</v>
      </c>
      <c r="Q49" s="23">
        <v>6000</v>
      </c>
    </row>
    <row r="50" spans="1:17" ht="12.75" customHeight="1" x14ac:dyDescent="0.25">
      <c r="A50" s="61" t="s">
        <v>21</v>
      </c>
      <c r="B50" s="62"/>
      <c r="C50" s="62"/>
      <c r="D50" s="62"/>
      <c r="E50" s="62"/>
      <c r="F50" s="62"/>
      <c r="G50" s="62"/>
      <c r="H50" s="62"/>
      <c r="I50" s="63"/>
      <c r="J50" s="14">
        <v>4</v>
      </c>
      <c r="K50" s="14">
        <v>0</v>
      </c>
      <c r="L50" s="40">
        <v>0</v>
      </c>
      <c r="M50" s="41">
        <v>0</v>
      </c>
      <c r="N50" s="15">
        <f>N51+N56</f>
        <v>84464.72</v>
      </c>
      <c r="O50" s="16">
        <f>O51+O56</f>
        <v>700064.72</v>
      </c>
      <c r="P50" s="16">
        <f t="shared" ref="O50:Q54" si="6">P51</f>
        <v>774000</v>
      </c>
      <c r="Q50" s="17">
        <f t="shared" si="6"/>
        <v>1104000</v>
      </c>
    </row>
    <row r="51" spans="1:17" x14ac:dyDescent="0.25">
      <c r="A51" s="42"/>
      <c r="B51" s="53"/>
      <c r="C51" s="53"/>
      <c r="D51" s="53"/>
      <c r="E51" s="53"/>
      <c r="F51" s="71" t="s">
        <v>22</v>
      </c>
      <c r="G51" s="71"/>
      <c r="H51" s="71"/>
      <c r="I51" s="71"/>
      <c r="J51" s="14">
        <v>4</v>
      </c>
      <c r="K51" s="14">
        <v>9</v>
      </c>
      <c r="L51" s="40">
        <v>0</v>
      </c>
      <c r="M51" s="41">
        <v>0</v>
      </c>
      <c r="N51" s="15">
        <f>N52</f>
        <v>49464.72</v>
      </c>
      <c r="O51" s="16">
        <f t="shared" si="6"/>
        <v>665064.72</v>
      </c>
      <c r="P51" s="16">
        <f t="shared" si="6"/>
        <v>774000</v>
      </c>
      <c r="Q51" s="17">
        <f t="shared" si="6"/>
        <v>1104000</v>
      </c>
    </row>
    <row r="52" spans="1:17" s="47" customFormat="1" ht="51.75" customHeight="1" x14ac:dyDescent="0.2">
      <c r="A52" s="42"/>
      <c r="B52" s="43"/>
      <c r="C52" s="64" t="s">
        <v>34</v>
      </c>
      <c r="D52" s="65"/>
      <c r="E52" s="65"/>
      <c r="F52" s="65"/>
      <c r="G52" s="65"/>
      <c r="H52" s="65"/>
      <c r="I52" s="66"/>
      <c r="J52" s="20">
        <v>4</v>
      </c>
      <c r="K52" s="20">
        <v>9</v>
      </c>
      <c r="L52" s="45">
        <v>6300000000</v>
      </c>
      <c r="M52" s="46">
        <v>0</v>
      </c>
      <c r="N52" s="21">
        <f>N53</f>
        <v>49464.72</v>
      </c>
      <c r="O52" s="22">
        <f t="shared" si="6"/>
        <v>665064.72</v>
      </c>
      <c r="P52" s="22">
        <f t="shared" si="6"/>
        <v>774000</v>
      </c>
      <c r="Q52" s="23">
        <f t="shared" si="6"/>
        <v>1104000</v>
      </c>
    </row>
    <row r="53" spans="1:17" ht="38.25" customHeight="1" x14ac:dyDescent="0.25">
      <c r="A53" s="42"/>
      <c r="B53" s="43"/>
      <c r="C53" s="44"/>
      <c r="D53" s="64" t="s">
        <v>54</v>
      </c>
      <c r="E53" s="65"/>
      <c r="F53" s="65"/>
      <c r="G53" s="65"/>
      <c r="H53" s="65"/>
      <c r="I53" s="66"/>
      <c r="J53" s="20">
        <v>4</v>
      </c>
      <c r="K53" s="20">
        <v>9</v>
      </c>
      <c r="L53" s="45">
        <v>6340000000</v>
      </c>
      <c r="M53" s="46">
        <v>0</v>
      </c>
      <c r="N53" s="21">
        <f>N54</f>
        <v>49464.72</v>
      </c>
      <c r="O53" s="22">
        <f t="shared" si="6"/>
        <v>665064.72</v>
      </c>
      <c r="P53" s="22">
        <f t="shared" si="6"/>
        <v>774000</v>
      </c>
      <c r="Q53" s="23">
        <f t="shared" si="6"/>
        <v>1104000</v>
      </c>
    </row>
    <row r="54" spans="1:17" ht="41.25" customHeight="1" x14ac:dyDescent="0.25">
      <c r="A54" s="42"/>
      <c r="B54" s="43"/>
      <c r="C54" s="44"/>
      <c r="D54" s="25"/>
      <c r="E54" s="64" t="s">
        <v>55</v>
      </c>
      <c r="F54" s="65"/>
      <c r="G54" s="65"/>
      <c r="H54" s="65"/>
      <c r="I54" s="66"/>
      <c r="J54" s="20">
        <v>4</v>
      </c>
      <c r="K54" s="20">
        <v>9</v>
      </c>
      <c r="L54" s="45">
        <v>6340095280</v>
      </c>
      <c r="M54" s="46">
        <v>0</v>
      </c>
      <c r="N54" s="21">
        <f>N55</f>
        <v>49464.72</v>
      </c>
      <c r="O54" s="22">
        <f t="shared" si="6"/>
        <v>665064.72</v>
      </c>
      <c r="P54" s="22">
        <f t="shared" si="6"/>
        <v>774000</v>
      </c>
      <c r="Q54" s="23">
        <f t="shared" si="6"/>
        <v>1104000</v>
      </c>
    </row>
    <row r="55" spans="1:17" ht="27.75" customHeight="1" x14ac:dyDescent="0.25">
      <c r="A55" s="42"/>
      <c r="B55" s="43"/>
      <c r="C55" s="44"/>
      <c r="D55" s="25"/>
      <c r="E55" s="25"/>
      <c r="F55" s="67" t="s">
        <v>40</v>
      </c>
      <c r="G55" s="67"/>
      <c r="H55" s="67"/>
      <c r="I55" s="67"/>
      <c r="J55" s="20">
        <v>4</v>
      </c>
      <c r="K55" s="20">
        <v>9</v>
      </c>
      <c r="L55" s="45">
        <v>6340095280</v>
      </c>
      <c r="M55" s="46">
        <v>240</v>
      </c>
      <c r="N55" s="21">
        <v>49464.72</v>
      </c>
      <c r="O55" s="22">
        <v>665064.72</v>
      </c>
      <c r="P55" s="22">
        <v>774000</v>
      </c>
      <c r="Q55" s="23">
        <v>1104000</v>
      </c>
    </row>
    <row r="56" spans="1:17" ht="27.75" customHeight="1" x14ac:dyDescent="0.25">
      <c r="A56" s="49"/>
      <c r="B56" s="50"/>
      <c r="C56" s="51"/>
      <c r="D56" s="28"/>
      <c r="E56" s="28"/>
      <c r="F56" s="80" t="s">
        <v>23</v>
      </c>
      <c r="G56" s="80"/>
      <c r="H56" s="80"/>
      <c r="I56" s="81"/>
      <c r="J56" s="14">
        <v>4</v>
      </c>
      <c r="K56" s="14">
        <v>12</v>
      </c>
      <c r="L56" s="40">
        <v>7700000000</v>
      </c>
      <c r="M56" s="41">
        <v>0</v>
      </c>
      <c r="N56" s="41">
        <v>35000</v>
      </c>
      <c r="O56" s="16">
        <v>35000</v>
      </c>
      <c r="P56" s="16">
        <v>0</v>
      </c>
      <c r="Q56" s="17">
        <v>0</v>
      </c>
    </row>
    <row r="57" spans="1:17" ht="27.75" customHeight="1" x14ac:dyDescent="0.25">
      <c r="A57" s="49"/>
      <c r="B57" s="50"/>
      <c r="C57" s="51"/>
      <c r="D57" s="28"/>
      <c r="E57" s="28"/>
      <c r="F57" s="78" t="s">
        <v>45</v>
      </c>
      <c r="G57" s="78"/>
      <c r="H57" s="78"/>
      <c r="I57" s="79"/>
      <c r="J57" s="20">
        <v>4</v>
      </c>
      <c r="K57" s="20">
        <v>12</v>
      </c>
      <c r="L57" s="45">
        <v>7700090030</v>
      </c>
      <c r="M57" s="46">
        <v>240</v>
      </c>
      <c r="N57" s="46">
        <v>35000</v>
      </c>
      <c r="O57" s="22">
        <v>35000</v>
      </c>
      <c r="P57" s="22">
        <v>0</v>
      </c>
      <c r="Q57" s="23">
        <v>0</v>
      </c>
    </row>
    <row r="58" spans="1:17" ht="27.75" customHeight="1" x14ac:dyDescent="0.25">
      <c r="A58" s="49"/>
      <c r="B58" s="50"/>
      <c r="C58" s="51"/>
      <c r="D58" s="28"/>
      <c r="E58" s="28"/>
      <c r="F58" s="78" t="s">
        <v>23</v>
      </c>
      <c r="G58" s="78"/>
      <c r="H58" s="78"/>
      <c r="I58" s="79"/>
      <c r="J58" s="20">
        <v>4</v>
      </c>
      <c r="K58" s="20">
        <v>12</v>
      </c>
      <c r="L58" s="45">
        <v>7700090030</v>
      </c>
      <c r="M58" s="46">
        <v>244</v>
      </c>
      <c r="N58" s="46">
        <v>35000</v>
      </c>
      <c r="O58" s="22">
        <v>35000</v>
      </c>
      <c r="P58" s="22">
        <v>0</v>
      </c>
      <c r="Q58" s="23">
        <v>0</v>
      </c>
    </row>
    <row r="59" spans="1:17" ht="12.75" customHeight="1" x14ac:dyDescent="0.25">
      <c r="A59" s="61" t="s">
        <v>24</v>
      </c>
      <c r="B59" s="62"/>
      <c r="C59" s="62"/>
      <c r="D59" s="62"/>
      <c r="E59" s="62"/>
      <c r="F59" s="62"/>
      <c r="G59" s="62"/>
      <c r="H59" s="62"/>
      <c r="I59" s="63"/>
      <c r="J59" s="14">
        <v>5</v>
      </c>
      <c r="K59" s="14">
        <v>0</v>
      </c>
      <c r="L59" s="40">
        <v>0</v>
      </c>
      <c r="M59" s="41">
        <v>0</v>
      </c>
      <c r="N59" s="41">
        <f>N60</f>
        <v>264378</v>
      </c>
      <c r="O59" s="16">
        <f t="shared" ref="O59:Q63" si="7">O60</f>
        <v>1693978</v>
      </c>
      <c r="P59" s="16">
        <f t="shared" si="7"/>
        <v>351000</v>
      </c>
      <c r="Q59" s="17">
        <f t="shared" si="7"/>
        <v>225500</v>
      </c>
    </row>
    <row r="60" spans="1:17" ht="12.75" customHeight="1" x14ac:dyDescent="0.25">
      <c r="A60" s="42"/>
      <c r="B60" s="43"/>
      <c r="C60" s="75" t="s">
        <v>25</v>
      </c>
      <c r="D60" s="76"/>
      <c r="E60" s="76"/>
      <c r="F60" s="76"/>
      <c r="G60" s="76"/>
      <c r="H60" s="76"/>
      <c r="I60" s="77"/>
      <c r="J60" s="14">
        <v>5</v>
      </c>
      <c r="K60" s="14">
        <v>3</v>
      </c>
      <c r="L60" s="40">
        <v>0</v>
      </c>
      <c r="M60" s="41">
        <v>0</v>
      </c>
      <c r="N60" s="41">
        <f>N61</f>
        <v>264378</v>
      </c>
      <c r="O60" s="16">
        <f t="shared" si="7"/>
        <v>1693978</v>
      </c>
      <c r="P60" s="16">
        <f t="shared" si="7"/>
        <v>351000</v>
      </c>
      <c r="Q60" s="17">
        <f t="shared" si="7"/>
        <v>225500</v>
      </c>
    </row>
    <row r="61" spans="1:17" s="47" customFormat="1" ht="51.75" customHeight="1" x14ac:dyDescent="0.2">
      <c r="A61" s="42"/>
      <c r="B61" s="43"/>
      <c r="C61" s="44"/>
      <c r="D61" s="64" t="s">
        <v>34</v>
      </c>
      <c r="E61" s="65"/>
      <c r="F61" s="65"/>
      <c r="G61" s="65"/>
      <c r="H61" s="65"/>
      <c r="I61" s="66"/>
      <c r="J61" s="20">
        <v>5</v>
      </c>
      <c r="K61" s="20">
        <v>3</v>
      </c>
      <c r="L61" s="45">
        <v>6300000000</v>
      </c>
      <c r="M61" s="46">
        <v>0</v>
      </c>
      <c r="N61" s="46">
        <f>N62+N65</f>
        <v>264378</v>
      </c>
      <c r="O61" s="22">
        <f>O62+O65</f>
        <v>1693978</v>
      </c>
      <c r="P61" s="22">
        <f t="shared" si="7"/>
        <v>351000</v>
      </c>
      <c r="Q61" s="23">
        <f t="shared" si="7"/>
        <v>225500</v>
      </c>
    </row>
    <row r="62" spans="1:17" ht="31.5" customHeight="1" x14ac:dyDescent="0.25">
      <c r="A62" s="42"/>
      <c r="B62" s="43"/>
      <c r="C62" s="44"/>
      <c r="D62" s="25"/>
      <c r="E62" s="64" t="s">
        <v>56</v>
      </c>
      <c r="F62" s="65"/>
      <c r="G62" s="65"/>
      <c r="H62" s="65"/>
      <c r="I62" s="66"/>
      <c r="J62" s="20">
        <v>5</v>
      </c>
      <c r="K62" s="20">
        <v>3</v>
      </c>
      <c r="L62" s="45">
        <v>6350000000</v>
      </c>
      <c r="M62" s="46">
        <v>0</v>
      </c>
      <c r="N62" s="46">
        <f>N63</f>
        <v>264378</v>
      </c>
      <c r="O62" s="22">
        <f t="shared" si="7"/>
        <v>614778</v>
      </c>
      <c r="P62" s="22">
        <f>P63</f>
        <v>351000</v>
      </c>
      <c r="Q62" s="23">
        <f t="shared" si="7"/>
        <v>225500</v>
      </c>
    </row>
    <row r="63" spans="1:17" ht="39.75" customHeight="1" x14ac:dyDescent="0.25">
      <c r="A63" s="42"/>
      <c r="B63" s="43"/>
      <c r="C63" s="44"/>
      <c r="D63" s="25"/>
      <c r="E63" s="25"/>
      <c r="F63" s="67" t="s">
        <v>57</v>
      </c>
      <c r="G63" s="67"/>
      <c r="H63" s="67"/>
      <c r="I63" s="67"/>
      <c r="J63" s="20">
        <v>5</v>
      </c>
      <c r="K63" s="20">
        <v>3</v>
      </c>
      <c r="L63" s="45">
        <v>6350095310</v>
      </c>
      <c r="M63" s="46">
        <v>0</v>
      </c>
      <c r="N63" s="46">
        <f>N64</f>
        <v>264378</v>
      </c>
      <c r="O63" s="22">
        <f t="shared" si="7"/>
        <v>614778</v>
      </c>
      <c r="P63" s="22">
        <f t="shared" si="7"/>
        <v>351000</v>
      </c>
      <c r="Q63" s="23">
        <f t="shared" si="7"/>
        <v>225500</v>
      </c>
    </row>
    <row r="64" spans="1:17" ht="27.75" customHeight="1" x14ac:dyDescent="0.25">
      <c r="A64" s="42"/>
      <c r="B64" s="43"/>
      <c r="C64" s="44"/>
      <c r="D64" s="25"/>
      <c r="E64" s="25"/>
      <c r="F64" s="67" t="s">
        <v>40</v>
      </c>
      <c r="G64" s="67"/>
      <c r="H64" s="67"/>
      <c r="I64" s="67"/>
      <c r="J64" s="20">
        <v>5</v>
      </c>
      <c r="K64" s="20">
        <v>3</v>
      </c>
      <c r="L64" s="45">
        <v>6350095310</v>
      </c>
      <c r="M64" s="46">
        <v>240</v>
      </c>
      <c r="N64" s="46">
        <v>264378</v>
      </c>
      <c r="O64" s="22">
        <v>614778</v>
      </c>
      <c r="P64" s="22">
        <v>351000</v>
      </c>
      <c r="Q64" s="23">
        <v>225500</v>
      </c>
    </row>
    <row r="65" spans="1:17" ht="27.75" customHeight="1" x14ac:dyDescent="0.25">
      <c r="A65" s="49"/>
      <c r="B65" s="50"/>
      <c r="C65" s="51"/>
      <c r="D65" s="28"/>
      <c r="E65" s="28"/>
      <c r="F65" s="67" t="s">
        <v>58</v>
      </c>
      <c r="G65" s="67"/>
      <c r="H65" s="67"/>
      <c r="I65" s="67"/>
      <c r="J65" s="20">
        <v>5</v>
      </c>
      <c r="K65" s="20">
        <v>3</v>
      </c>
      <c r="L65" s="45" t="s">
        <v>59</v>
      </c>
      <c r="M65" s="46">
        <v>0</v>
      </c>
      <c r="N65" s="54"/>
      <c r="O65" s="22">
        <f>O66</f>
        <v>1079200</v>
      </c>
      <c r="P65" s="22">
        <v>0</v>
      </c>
      <c r="Q65" s="23">
        <v>0</v>
      </c>
    </row>
    <row r="66" spans="1:17" ht="27.75" customHeight="1" x14ac:dyDescent="0.25">
      <c r="A66" s="49"/>
      <c r="B66" s="50"/>
      <c r="C66" s="51"/>
      <c r="D66" s="28"/>
      <c r="E66" s="28"/>
      <c r="F66" s="67" t="s">
        <v>58</v>
      </c>
      <c r="G66" s="67"/>
      <c r="H66" s="67"/>
      <c r="I66" s="67"/>
      <c r="J66" s="20">
        <v>5</v>
      </c>
      <c r="K66" s="20">
        <v>3</v>
      </c>
      <c r="L66" s="45" t="s">
        <v>59</v>
      </c>
      <c r="M66" s="46">
        <v>240</v>
      </c>
      <c r="N66" s="54"/>
      <c r="O66" s="22">
        <v>1079200</v>
      </c>
      <c r="P66" s="22">
        <v>0</v>
      </c>
      <c r="Q66" s="23">
        <v>0</v>
      </c>
    </row>
    <row r="67" spans="1:17" ht="12.75" customHeight="1" x14ac:dyDescent="0.25">
      <c r="A67" s="61" t="s">
        <v>26</v>
      </c>
      <c r="B67" s="62"/>
      <c r="C67" s="62"/>
      <c r="D67" s="62"/>
      <c r="E67" s="62"/>
      <c r="F67" s="62"/>
      <c r="G67" s="62"/>
      <c r="H67" s="62"/>
      <c r="I67" s="63"/>
      <c r="J67" s="14">
        <v>8</v>
      </c>
      <c r="K67" s="14">
        <v>0</v>
      </c>
      <c r="L67" s="40">
        <v>0</v>
      </c>
      <c r="M67" s="41">
        <v>0</v>
      </c>
      <c r="N67" s="15">
        <f>N68</f>
        <v>403786.56</v>
      </c>
      <c r="O67" s="16">
        <f t="shared" ref="O67:Q69" si="8">O68</f>
        <v>2706542.56</v>
      </c>
      <c r="P67" s="16">
        <f t="shared" si="8"/>
        <v>2181156</v>
      </c>
      <c r="Q67" s="17">
        <f t="shared" si="8"/>
        <v>2181156</v>
      </c>
    </row>
    <row r="68" spans="1:17" ht="12.75" customHeight="1" x14ac:dyDescent="0.25">
      <c r="A68" s="42"/>
      <c r="B68" s="43"/>
      <c r="C68" s="75" t="s">
        <v>27</v>
      </c>
      <c r="D68" s="76"/>
      <c r="E68" s="76"/>
      <c r="F68" s="76"/>
      <c r="G68" s="76"/>
      <c r="H68" s="76"/>
      <c r="I68" s="77"/>
      <c r="J68" s="14">
        <v>8</v>
      </c>
      <c r="K68" s="14">
        <v>1</v>
      </c>
      <c r="L68" s="40">
        <v>0</v>
      </c>
      <c r="M68" s="41">
        <v>0</v>
      </c>
      <c r="N68" s="15">
        <f>N69</f>
        <v>403786.56</v>
      </c>
      <c r="O68" s="16">
        <f t="shared" si="8"/>
        <v>2706542.56</v>
      </c>
      <c r="P68" s="16">
        <f t="shared" si="8"/>
        <v>2181156</v>
      </c>
      <c r="Q68" s="17">
        <f t="shared" si="8"/>
        <v>2181156</v>
      </c>
    </row>
    <row r="69" spans="1:17" s="47" customFormat="1" ht="51.75" customHeight="1" x14ac:dyDescent="0.2">
      <c r="A69" s="42"/>
      <c r="B69" s="43"/>
      <c r="C69" s="44"/>
      <c r="D69" s="64" t="s">
        <v>34</v>
      </c>
      <c r="E69" s="65"/>
      <c r="F69" s="65"/>
      <c r="G69" s="65"/>
      <c r="H69" s="65"/>
      <c r="I69" s="66"/>
      <c r="J69" s="20">
        <v>8</v>
      </c>
      <c r="K69" s="20">
        <v>1</v>
      </c>
      <c r="L69" s="45">
        <v>6300000000</v>
      </c>
      <c r="M69" s="46">
        <v>0</v>
      </c>
      <c r="N69" s="21">
        <f>N70</f>
        <v>403786.56</v>
      </c>
      <c r="O69" s="22">
        <f t="shared" si="8"/>
        <v>2706542.56</v>
      </c>
      <c r="P69" s="22">
        <f t="shared" si="8"/>
        <v>2181156</v>
      </c>
      <c r="Q69" s="23">
        <f t="shared" si="8"/>
        <v>2181156</v>
      </c>
    </row>
    <row r="70" spans="1:17" ht="29.25" customHeight="1" x14ac:dyDescent="0.25">
      <c r="A70" s="42"/>
      <c r="B70" s="43"/>
      <c r="C70" s="44"/>
      <c r="D70" s="25"/>
      <c r="E70" s="64" t="s">
        <v>60</v>
      </c>
      <c r="F70" s="65"/>
      <c r="G70" s="65"/>
      <c r="H70" s="65"/>
      <c r="I70" s="66"/>
      <c r="J70" s="20">
        <v>8</v>
      </c>
      <c r="K70" s="20">
        <v>1</v>
      </c>
      <c r="L70" s="45">
        <v>6360000000</v>
      </c>
      <c r="M70" s="46">
        <v>0</v>
      </c>
      <c r="N70" s="21">
        <f>N72+N73</f>
        <v>403786.56</v>
      </c>
      <c r="O70" s="22">
        <f t="shared" ref="O70:Q70" si="9">O71+O73</f>
        <v>2706542.56</v>
      </c>
      <c r="P70" s="22">
        <f t="shared" si="9"/>
        <v>2181156</v>
      </c>
      <c r="Q70" s="23">
        <f t="shared" si="9"/>
        <v>2181156</v>
      </c>
    </row>
    <row r="71" spans="1:17" ht="39.75" customHeight="1" x14ac:dyDescent="0.25">
      <c r="A71" s="42"/>
      <c r="B71" s="43"/>
      <c r="C71" s="44"/>
      <c r="D71" s="25"/>
      <c r="E71" s="25"/>
      <c r="F71" s="67" t="s">
        <v>61</v>
      </c>
      <c r="G71" s="67"/>
      <c r="H71" s="67"/>
      <c r="I71" s="67"/>
      <c r="J71" s="20">
        <v>8</v>
      </c>
      <c r="K71" s="20">
        <v>1</v>
      </c>
      <c r="L71" s="45">
        <v>6360075080</v>
      </c>
      <c r="M71" s="46">
        <v>0</v>
      </c>
      <c r="N71" s="46"/>
      <c r="O71" s="22">
        <f t="shared" ref="O71:Q71" si="10">O72</f>
        <v>1825400</v>
      </c>
      <c r="P71" s="22">
        <f t="shared" si="10"/>
        <v>1825400</v>
      </c>
      <c r="Q71" s="23">
        <f t="shared" si="10"/>
        <v>1825400</v>
      </c>
    </row>
    <row r="72" spans="1:17" x14ac:dyDescent="0.25">
      <c r="A72" s="42"/>
      <c r="B72" s="43"/>
      <c r="C72" s="44"/>
      <c r="D72" s="25"/>
      <c r="E72" s="25"/>
      <c r="F72" s="67" t="s">
        <v>43</v>
      </c>
      <c r="G72" s="67"/>
      <c r="H72" s="67"/>
      <c r="I72" s="67"/>
      <c r="J72" s="20">
        <v>8</v>
      </c>
      <c r="K72" s="20">
        <v>1</v>
      </c>
      <c r="L72" s="45">
        <v>6360075080</v>
      </c>
      <c r="M72" s="46" t="s">
        <v>62</v>
      </c>
      <c r="N72" s="46"/>
      <c r="O72" s="22">
        <v>1825400</v>
      </c>
      <c r="P72" s="22">
        <v>1825400</v>
      </c>
      <c r="Q72" s="23">
        <v>1825400</v>
      </c>
    </row>
    <row r="73" spans="1:17" ht="39" customHeight="1" x14ac:dyDescent="0.25">
      <c r="A73" s="42"/>
      <c r="B73" s="43"/>
      <c r="C73" s="44"/>
      <c r="D73" s="25"/>
      <c r="E73" s="25"/>
      <c r="F73" s="67" t="s">
        <v>63</v>
      </c>
      <c r="G73" s="67"/>
      <c r="H73" s="67"/>
      <c r="I73" s="67"/>
      <c r="J73" s="20">
        <v>8</v>
      </c>
      <c r="K73" s="20">
        <v>1</v>
      </c>
      <c r="L73" s="45">
        <v>6360095220</v>
      </c>
      <c r="M73" s="46">
        <v>0</v>
      </c>
      <c r="N73" s="21">
        <f>N74</f>
        <v>403786.56</v>
      </c>
      <c r="O73" s="22">
        <f>O74</f>
        <v>881142.56</v>
      </c>
      <c r="P73" s="22">
        <f t="shared" ref="P73:Q73" si="11">P74</f>
        <v>355756</v>
      </c>
      <c r="Q73" s="23">
        <f t="shared" si="11"/>
        <v>355756</v>
      </c>
    </row>
    <row r="74" spans="1:17" ht="27.75" customHeight="1" x14ac:dyDescent="0.25">
      <c r="A74" s="42"/>
      <c r="B74" s="43"/>
      <c r="C74" s="44"/>
      <c r="D74" s="25"/>
      <c r="E74" s="64" t="s">
        <v>40</v>
      </c>
      <c r="F74" s="65"/>
      <c r="G74" s="65"/>
      <c r="H74" s="65"/>
      <c r="I74" s="66"/>
      <c r="J74" s="20">
        <v>8</v>
      </c>
      <c r="K74" s="20">
        <v>1</v>
      </c>
      <c r="L74" s="45">
        <v>6360095220</v>
      </c>
      <c r="M74" s="46">
        <v>240</v>
      </c>
      <c r="N74" s="21">
        <v>403786.56</v>
      </c>
      <c r="O74" s="22">
        <v>881142.56</v>
      </c>
      <c r="P74" s="22">
        <v>355756</v>
      </c>
      <c r="Q74" s="23">
        <v>355756</v>
      </c>
    </row>
    <row r="75" spans="1:17" ht="15.75" thickBot="1" x14ac:dyDescent="0.3">
      <c r="A75" s="31"/>
      <c r="B75" s="32"/>
      <c r="C75" s="32"/>
      <c r="D75" s="32"/>
      <c r="E75" s="32"/>
      <c r="F75" s="57" t="s">
        <v>28</v>
      </c>
      <c r="G75" s="57"/>
      <c r="H75" s="57"/>
      <c r="I75" s="57"/>
      <c r="J75" s="33"/>
      <c r="K75" s="33"/>
      <c r="L75" s="55"/>
      <c r="M75" s="55"/>
      <c r="N75" s="56">
        <f>N10+N50+N59+N67</f>
        <v>1353786.28</v>
      </c>
      <c r="O75" s="35">
        <f>O10+O33+O40+O50+O59+O67</f>
        <v>8840986.2799999993</v>
      </c>
      <c r="P75" s="35">
        <f>P10+P33+P40+P50+P59+P67</f>
        <v>6425400</v>
      </c>
      <c r="Q75" s="36">
        <f>Q10+Q33+Q40+Q50+Q59+Q67</f>
        <v>6629900</v>
      </c>
    </row>
    <row r="77" spans="1:17" ht="14.25" customHeight="1" x14ac:dyDescent="0.25"/>
  </sheetData>
  <mergeCells count="73">
    <mergeCell ref="A7:M7"/>
    <mergeCell ref="M1:Q1"/>
    <mergeCell ref="M2:Q2"/>
    <mergeCell ref="M3:Q3"/>
    <mergeCell ref="M4:Q4"/>
    <mergeCell ref="A6:Q6"/>
    <mergeCell ref="F20:I20"/>
    <mergeCell ref="A9:I9"/>
    <mergeCell ref="A10:I10"/>
    <mergeCell ref="C11:I11"/>
    <mergeCell ref="D12:I12"/>
    <mergeCell ref="E13:I13"/>
    <mergeCell ref="E14:I14"/>
    <mergeCell ref="E15:I15"/>
    <mergeCell ref="E16:I16"/>
    <mergeCell ref="C17:I17"/>
    <mergeCell ref="D18:I18"/>
    <mergeCell ref="E19:I19"/>
    <mergeCell ref="F32:I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44:I44"/>
    <mergeCell ref="A33:I33"/>
    <mergeCell ref="C34:I34"/>
    <mergeCell ref="D35:I35"/>
    <mergeCell ref="E36:I36"/>
    <mergeCell ref="F37:I37"/>
    <mergeCell ref="F38:I38"/>
    <mergeCell ref="F39:I39"/>
    <mergeCell ref="A40:I40"/>
    <mergeCell ref="C41:I41"/>
    <mergeCell ref="D42:I42"/>
    <mergeCell ref="E43:I43"/>
    <mergeCell ref="F56:I56"/>
    <mergeCell ref="F45:I45"/>
    <mergeCell ref="F46:I46"/>
    <mergeCell ref="F47:I47"/>
    <mergeCell ref="F48:I48"/>
    <mergeCell ref="F49:I49"/>
    <mergeCell ref="A50:I50"/>
    <mergeCell ref="F51:I51"/>
    <mergeCell ref="C52:I52"/>
    <mergeCell ref="D53:I53"/>
    <mergeCell ref="E54:I54"/>
    <mergeCell ref="F55:I55"/>
    <mergeCell ref="C68:I68"/>
    <mergeCell ref="F57:I57"/>
    <mergeCell ref="F58:I58"/>
    <mergeCell ref="A59:I59"/>
    <mergeCell ref="C60:I60"/>
    <mergeCell ref="D61:I61"/>
    <mergeCell ref="E62:I62"/>
    <mergeCell ref="F63:I63"/>
    <mergeCell ref="F64:I64"/>
    <mergeCell ref="F65:I65"/>
    <mergeCell ref="F66:I66"/>
    <mergeCell ref="A67:I67"/>
    <mergeCell ref="F75:I75"/>
    <mergeCell ref="D69:I69"/>
    <mergeCell ref="E70:I70"/>
    <mergeCell ref="F71:I71"/>
    <mergeCell ref="F72:I72"/>
    <mergeCell ref="F73:I73"/>
    <mergeCell ref="E74:I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6</vt:lpstr>
      <vt:lpstr>приложение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Надежда</cp:lastModifiedBy>
  <dcterms:created xsi:type="dcterms:W3CDTF">2019-03-22T04:57:34Z</dcterms:created>
  <dcterms:modified xsi:type="dcterms:W3CDTF">2019-03-22T04:59:15Z</dcterms:modified>
</cp:coreProperties>
</file>