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"/>
    </mc:Choice>
  </mc:AlternateContent>
  <bookViews>
    <workbookView xWindow="0" yWindow="0" windowWidth="20490" windowHeight="7755"/>
  </bookViews>
  <sheets>
    <sheet name="Бюджет_11" sheetId="2" r:id="rId1"/>
  </sheets>
  <calcPr calcId="152511"/>
</workbook>
</file>

<file path=xl/calcChain.xml><?xml version="1.0" encoding="utf-8"?>
<calcChain xmlns="http://schemas.openxmlformats.org/spreadsheetml/2006/main">
  <c r="Y94" i="2" l="1"/>
  <c r="Y93" i="2" s="1"/>
  <c r="Y90" i="2" s="1"/>
  <c r="Y89" i="2" s="1"/>
  <c r="Y88" i="2" s="1"/>
  <c r="Y87" i="2" s="1"/>
  <c r="Z82" i="2"/>
  <c r="Z81" i="2" s="1"/>
  <c r="Y82" i="2"/>
  <c r="Y81" i="2" s="1"/>
  <c r="Y80" i="2" s="1"/>
  <c r="Y79" i="2" s="1"/>
  <c r="Y78" i="2" s="1"/>
  <c r="Y77" i="2" s="1"/>
  <c r="Y27" i="2"/>
  <c r="Y23" i="2" s="1"/>
  <c r="Y22" i="2" s="1"/>
  <c r="Z70" i="2"/>
  <c r="Z69" i="2" s="1"/>
  <c r="Z68" i="2" s="1"/>
  <c r="Z67" i="2" s="1"/>
  <c r="Z66" i="2" s="1"/>
  <c r="Z65" i="2" s="1"/>
  <c r="Y70" i="2"/>
  <c r="Y69" i="2" s="1"/>
  <c r="Y68" i="2" s="1"/>
  <c r="Y67" i="2" s="1"/>
  <c r="Y66" i="2" s="1"/>
  <c r="Y65" i="2" s="1"/>
  <c r="AB85" i="2"/>
  <c r="AB84" i="2" s="1"/>
  <c r="AA85" i="2"/>
  <c r="AA84" i="2" s="1"/>
  <c r="Z85" i="2"/>
  <c r="Z84" i="2" s="1"/>
  <c r="AB51" i="2"/>
  <c r="AA51" i="2"/>
  <c r="Z51" i="2"/>
  <c r="AB27" i="2"/>
  <c r="AA27" i="2"/>
  <c r="Z27" i="2"/>
  <c r="AB48" i="2"/>
  <c r="AB47" i="2" s="1"/>
  <c r="AB46" i="2" s="1"/>
  <c r="AB45" i="2" s="1"/>
  <c r="AB44" i="2" s="1"/>
  <c r="AB43" i="2" s="1"/>
  <c r="AA48" i="2"/>
  <c r="AA47" i="2" s="1"/>
  <c r="AA46" i="2" s="1"/>
  <c r="AA45" i="2" s="1"/>
  <c r="AA44" i="2" s="1"/>
  <c r="AA43" i="2" s="1"/>
  <c r="Z48" i="2"/>
  <c r="AB91" i="2"/>
  <c r="AA91" i="2"/>
  <c r="Z91" i="2"/>
  <c r="AB94" i="2"/>
  <c r="AB93" i="2" s="1"/>
  <c r="AA94" i="2"/>
  <c r="AA93" i="2" s="1"/>
  <c r="Z94" i="2"/>
  <c r="Z93" i="2" s="1"/>
  <c r="AB82" i="2"/>
  <c r="AB81" i="2" s="1"/>
  <c r="AB80" i="2" s="1"/>
  <c r="AB79" i="2" s="1"/>
  <c r="AB78" i="2" s="1"/>
  <c r="AB77" i="2" s="1"/>
  <c r="AA82" i="2"/>
  <c r="AA81" i="2" s="1"/>
  <c r="AA80" i="2" s="1"/>
  <c r="AA79" i="2" s="1"/>
  <c r="AB70" i="2"/>
  <c r="AB69" i="2" s="1"/>
  <c r="AB68" i="2" s="1"/>
  <c r="AB67" i="2" s="1"/>
  <c r="AB66" i="2" s="1"/>
  <c r="AB65" i="2" s="1"/>
  <c r="AA70" i="2"/>
  <c r="AA69" i="2" s="1"/>
  <c r="AA68" i="2" s="1"/>
  <c r="AA67" i="2" s="1"/>
  <c r="AA66" i="2" s="1"/>
  <c r="AA65" i="2" s="1"/>
  <c r="AB63" i="2"/>
  <c r="AB62" i="2" s="1"/>
  <c r="AB61" i="2" s="1"/>
  <c r="AB60" i="2" s="1"/>
  <c r="AA63" i="2"/>
  <c r="AA62" i="2" s="1"/>
  <c r="AA61" i="2" s="1"/>
  <c r="AA60" i="2" s="1"/>
  <c r="Z63" i="2"/>
  <c r="Z62" i="2" s="1"/>
  <c r="Z61" i="2" s="1"/>
  <c r="Z60" i="2" s="1"/>
  <c r="AB58" i="2"/>
  <c r="AB57" i="2" s="1"/>
  <c r="AB56" i="2" s="1"/>
  <c r="AB55" i="2" s="1"/>
  <c r="AB54" i="2" s="1"/>
  <c r="AA58" i="2"/>
  <c r="AA57" i="2" s="1"/>
  <c r="AA56" i="2" s="1"/>
  <c r="AA55" i="2" s="1"/>
  <c r="AA54" i="2" s="1"/>
  <c r="Z58" i="2"/>
  <c r="Z57" i="2" s="1"/>
  <c r="Z56" i="2" s="1"/>
  <c r="Z55" i="2" s="1"/>
  <c r="Z54" i="2" s="1"/>
  <c r="AB17" i="2"/>
  <c r="AB16" i="2" s="1"/>
  <c r="AB15" i="2" s="1"/>
  <c r="AB14" i="2" s="1"/>
  <c r="AB13" i="2" s="1"/>
  <c r="AA17" i="2"/>
  <c r="AA16" i="2" s="1"/>
  <c r="AA15" i="2" s="1"/>
  <c r="AA14" i="2" s="1"/>
  <c r="AA13" i="2" s="1"/>
  <c r="Z17" i="2"/>
  <c r="Z16" i="2" s="1"/>
  <c r="Z15" i="2" s="1"/>
  <c r="Z14" i="2" s="1"/>
  <c r="Z13" i="2" s="1"/>
  <c r="Z12" i="2" s="1"/>
  <c r="AB24" i="2"/>
  <c r="AA24" i="2"/>
  <c r="AA23" i="2" s="1"/>
  <c r="Z24" i="2"/>
  <c r="Z23" i="2" s="1"/>
  <c r="Y20" i="2" l="1"/>
  <c r="Y12" i="2" s="1"/>
  <c r="Y21" i="2"/>
  <c r="AB23" i="2"/>
  <c r="AB22" i="2" s="1"/>
  <c r="AB21" i="2" s="1"/>
  <c r="AB20" i="2" s="1"/>
  <c r="AB12" i="2" s="1"/>
  <c r="AA90" i="2"/>
  <c r="AA89" i="2" s="1"/>
  <c r="AA88" i="2" s="1"/>
  <c r="AA87" i="2" s="1"/>
  <c r="Z47" i="2"/>
  <c r="Z46" i="2" s="1"/>
  <c r="Z45" i="2" s="1"/>
  <c r="Z44" i="2" s="1"/>
  <c r="Z43" i="2" s="1"/>
  <c r="Y11" i="2"/>
  <c r="Z80" i="2"/>
  <c r="Z79" i="2" s="1"/>
  <c r="Z78" i="2" s="1"/>
  <c r="Z77" i="2" s="1"/>
  <c r="Z53" i="2"/>
  <c r="AB53" i="2"/>
  <c r="AA53" i="2"/>
  <c r="AA78" i="2"/>
  <c r="AA77" i="2" s="1"/>
  <c r="AB90" i="2"/>
  <c r="AB89" i="2" s="1"/>
  <c r="AB88" i="2" s="1"/>
  <c r="AB87" i="2" s="1"/>
  <c r="Z90" i="2"/>
  <c r="Z89" i="2" s="1"/>
  <c r="Z88" i="2" s="1"/>
  <c r="Z87" i="2" s="1"/>
  <c r="AA22" i="2"/>
  <c r="AA21" i="2" s="1"/>
  <c r="AA20" i="2" s="1"/>
  <c r="AA12" i="2" s="1"/>
  <c r="Z22" i="2"/>
  <c r="Z96" i="2" l="1"/>
  <c r="Z11" i="2"/>
  <c r="AB11" i="2"/>
  <c r="AB96" i="2"/>
  <c r="AA96" i="2"/>
  <c r="AA11" i="2"/>
</calcChain>
</file>

<file path=xl/sharedStrings.xml><?xml version="1.0" encoding="utf-8"?>
<sst xmlns="http://schemas.openxmlformats.org/spreadsheetml/2006/main" count="159" uniqueCount="80">
  <si>
    <t>____________________</t>
  </si>
  <si>
    <t/>
  </si>
  <si>
    <t>240</t>
  </si>
  <si>
    <t>Иные закупки товаров, работ и услуг для государственных (муниципальных) нужд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</si>
  <si>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</si>
  <si>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</si>
  <si>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</si>
  <si>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</si>
  <si>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</si>
  <si>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</si>
  <si>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</si>
  <si>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Обеспечение пожарной безопасности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</si>
  <si>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</si>
  <si>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</si>
  <si>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</si>
  <si>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</si>
  <si>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</si>
  <si>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</si>
  <si>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</si>
  <si>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</si>
  <si>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</si>
  <si>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</si>
  <si>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</si>
  <si>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</si>
  <si>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</si>
  <si>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</si>
  <si>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</si>
  <si>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КВР</t>
  </si>
  <si>
    <t>КЦСР</t>
  </si>
  <si>
    <t>Подраздел</t>
  </si>
  <si>
    <t>Раздел</t>
  </si>
  <si>
    <t>КФСР</t>
  </si>
  <si>
    <t>КВСР</t>
  </si>
  <si>
    <t>Наименование</t>
  </si>
  <si>
    <t>ИТОГО РАСХОДОВ</t>
  </si>
  <si>
    <t xml:space="preserve">Ведомственная структура расходов местного бюджета 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</si>
  <si>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</si>
  <si>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</si>
  <si>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</si>
  <si>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,</t>
  </si>
  <si>
    <t>Приложение 8 к решению совета</t>
  </si>
  <si>
    <t>Уплата налогов, сборов и иных платежей</t>
  </si>
  <si>
    <t>Прочая закупка товаров, работ и услуг для обеспечения государственных (муниципальных) нужд</t>
  </si>
  <si>
    <t>Аппарат администрации муниципального образования</t>
  </si>
  <si>
    <t>Подпрограмма "Обеспечение осуществления части, переданных органами власти другого уровня, полномочий"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</si>
  <si>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</si>
  <si>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Финансовое обеспечение мероприятий по благоустройству территорий муниципального образования поселения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</si>
  <si>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</si>
  <si>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</si>
  <si>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</si>
  <si>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Непрограммное направление расходов (непрограммные мероприятия).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</si>
  <si>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</si>
  <si>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</si>
  <si>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</si>
  <si>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</si>
  <si>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</si>
  <si>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депутатов Петровского сельсовета</t>
  </si>
  <si>
    <t>Администрация Петровского сельсовета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</si>
  <si>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</si>
  <si>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Подпрограмма  "Обеспечение пожарной безопасности на территории муниципального образования Петровский сельсовет"</t>
  </si>
  <si>
    <t>Подпрограмма "Развитие дорожного хозяйства на территории муниципального образования Петровский сельсовет"</t>
  </si>
  <si>
    <t>Подпрограмма "Благоустройство территории муниципального образования Петровский сельсовет"</t>
  </si>
  <si>
    <t>Подпрограмма "Развитие культуры на территории муниципального образования Петровский сельсовет"</t>
  </si>
  <si>
    <t>на 2019 год и плановый период 2020-2021</t>
  </si>
  <si>
    <t>635 П5S0990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</si>
  <si>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</si>
  <si>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2019 -2021 гг"</t>
  </si>
  <si>
    <t>Межбюджетные трансферты на осуществление части переданных полномочий по внешнему муниципальному контролю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</si>
  <si>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</si>
  <si>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2018-2021г"</t>
  </si>
  <si>
    <t xml:space="preserve">Осуществление первичного воинского учета на территориях, где отсутствуют военные комиссариаты </t>
  </si>
  <si>
    <t>( руб)</t>
  </si>
  <si>
    <t>изменения</t>
  </si>
  <si>
    <t>Другие вопросы в области национальной экономики</t>
  </si>
  <si>
    <t>Другие общегосударственные вопросы</t>
  </si>
  <si>
    <t>Членские взносы</t>
  </si>
  <si>
    <t>№   135  от 12   марта 2019 г</t>
  </si>
  <si>
    <t>Реализация проектов развития общественной инфраструктуры ,основанных на местных инициативах</t>
  </si>
  <si>
    <t>Софинансирование расходов на реализацию проектов развития общественной инфраструктуры,основанных на местных инициативах</t>
  </si>
  <si>
    <t>Непрограммное направление расходов ( напрограммные мероприятия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</si>
</sst>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b/>
      <sz val="8"/>
      <name val="Arial"/>
      <charset val="204"/>
    </font>
    <font>
      <sz val="8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165" fontId="14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protection hidden="1"/>
    </xf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4" fontId="21" fillId="0" borderId="4" xfId="1" applyNumberFormat="1" applyFont="1" applyFill="1" applyBorder="1" applyAlignment="1" applyProtection="1">
      <protection hidden="1"/>
    </xf>
    <xf numFmtId="4" fontId="22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5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7" xfId="1" applyNumberFormat="1" applyFont="1" applyFill="1" applyBorder="1" applyAlignment="1" applyProtection="1">
      <alignment wrapText="1"/>
      <protection hidden="1"/>
    </xf>
    <xf numFmtId="169" fontId="10" fillId="0" borderId="17" xfId="1" applyNumberFormat="1" applyFont="1" applyFill="1" applyBorder="1" applyAlignment="1" applyProtection="1">
      <alignment horizontal="right" wrapText="1"/>
      <protection hidden="1"/>
    </xf>
    <xf numFmtId="165" fontId="10" fillId="0" borderId="15" xfId="1" applyNumberFormat="1" applyFont="1" applyFill="1" applyBorder="1" applyAlignment="1" applyProtection="1">
      <alignment horizontal="right" wrapText="1"/>
      <protection hidden="1"/>
    </xf>
    <xf numFmtId="165" fontId="11" fillId="0" borderId="18" xfId="1" applyNumberFormat="1" applyFont="1" applyFill="1" applyBorder="1" applyAlignment="1" applyProtection="1">
      <alignment wrapText="1"/>
      <protection hidden="1"/>
    </xf>
    <xf numFmtId="164" fontId="11" fillId="0" borderId="17" xfId="1" applyNumberFormat="1" applyFont="1" applyFill="1" applyBorder="1" applyAlignment="1" applyProtection="1">
      <alignment wrapText="1"/>
      <protection hidden="1"/>
    </xf>
    <xf numFmtId="3" fontId="11" fillId="0" borderId="18" xfId="1" applyNumberFormat="1" applyFont="1" applyFill="1" applyBorder="1" applyAlignment="1" applyProtection="1">
      <protection hidden="1"/>
    </xf>
    <xf numFmtId="3" fontId="9" fillId="0" borderId="17" xfId="1" applyNumberFormat="1" applyFont="1" applyFill="1" applyBorder="1" applyAlignment="1" applyProtection="1">
      <protection hidden="1"/>
    </xf>
    <xf numFmtId="4" fontId="12" fillId="0" borderId="17" xfId="1" applyNumberFormat="1" applyFont="1" applyFill="1" applyBorder="1" applyAlignment="1" applyProtection="1">
      <protection hidden="1"/>
    </xf>
    <xf numFmtId="4" fontId="10" fillId="0" borderId="15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17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6" fillId="0" borderId="5" xfId="1" applyNumberFormat="1" applyFont="1" applyFill="1" applyBorder="1" applyAlignment="1" applyProtection="1">
      <alignment horizontal="right" wrapText="1"/>
      <protection hidden="1"/>
    </xf>
    <xf numFmtId="0" fontId="16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5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top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4" fontId="12" fillId="0" borderId="4" xfId="1" applyNumberFormat="1" applyFont="1" applyFill="1" applyBorder="1" applyAlignment="1" applyProtection="1">
      <protection hidden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6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6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3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4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15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5"/>
  <sheetViews>
    <sheetView showGridLines="0" tabSelected="1" topLeftCell="J1" workbookViewId="0">
      <selection activeCell="J1" sqref="J1"/>
    </sheetView>
  </sheetViews>
  <sheetFormatPr defaultRowHeight="15" x14ac:dyDescent="0.2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1.570312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5" style="12" customWidth="1"/>
    <col min="16" max="16" width="5.5703125" style="12" customWidth="1"/>
    <col min="17" max="24" width="0" style="1" hidden="1" customWidth="1"/>
    <col min="25" max="25" width="11.7109375" style="1" bestFit="1" customWidth="1"/>
    <col min="26" max="26" width="12.42578125" style="1" customWidth="1"/>
    <col min="27" max="27" width="12.5703125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29" x14ac:dyDescent="0.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9" x14ac:dyDescent="0.2"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7" t="s">
        <v>40</v>
      </c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 t="s">
        <v>39</v>
      </c>
    </row>
    <row r="3" spans="1:29" x14ac:dyDescent="0.2">
      <c r="B3" s="15"/>
      <c r="C3" s="15"/>
      <c r="D3" s="15"/>
      <c r="E3" s="15"/>
      <c r="F3" s="15"/>
      <c r="G3" s="15"/>
      <c r="H3" s="15"/>
      <c r="I3" s="15"/>
      <c r="J3" s="15"/>
      <c r="K3" s="16" t="s">
        <v>56</v>
      </c>
      <c r="L3" s="16"/>
      <c r="M3" s="16"/>
      <c r="N3" s="16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9" x14ac:dyDescent="0.2">
      <c r="B4" s="15"/>
      <c r="C4" s="15"/>
      <c r="D4" s="15"/>
      <c r="E4" s="15"/>
      <c r="F4" s="15"/>
      <c r="G4" s="15"/>
      <c r="H4" s="15"/>
      <c r="I4" s="15"/>
      <c r="J4" s="15"/>
      <c r="K4" s="16" t="s">
        <v>76</v>
      </c>
      <c r="L4" s="16"/>
      <c r="M4" s="16"/>
      <c r="N4" s="16"/>
      <c r="O4" s="17"/>
      <c r="P4" s="17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9" ht="15.75" x14ac:dyDescent="0.25">
      <c r="B5" s="150" t="s">
        <v>35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6"/>
      <c r="W5" s="16"/>
      <c r="X5" s="16"/>
      <c r="Y5" s="16"/>
      <c r="Z5" s="16"/>
      <c r="AA5" s="16"/>
    </row>
    <row r="6" spans="1:29" ht="15.75" x14ac:dyDescent="0.2">
      <c r="B6" s="148" t="s">
        <v>63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6"/>
      <c r="W6" s="16"/>
      <c r="X6" s="16"/>
      <c r="Y6" s="16"/>
      <c r="Z6" s="16"/>
      <c r="AA6" s="16"/>
      <c r="AB6" s="16"/>
    </row>
    <row r="7" spans="1:29" ht="12.75" customHeight="1" x14ac:dyDescent="0.2">
      <c r="A7" s="8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8"/>
      <c r="W7" s="18"/>
      <c r="X7" s="19"/>
      <c r="Y7" s="19"/>
      <c r="Z7" s="19"/>
      <c r="AA7" s="19"/>
      <c r="AB7" s="19"/>
      <c r="AC7" s="2"/>
    </row>
    <row r="8" spans="1:29" ht="18" customHeight="1" x14ac:dyDescent="0.2">
      <c r="A8" s="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8"/>
      <c r="W8" s="18"/>
      <c r="X8" s="19"/>
      <c r="Y8" s="19"/>
      <c r="Z8" s="19"/>
      <c r="AA8" s="19"/>
      <c r="AB8" s="19"/>
      <c r="AC8" s="2"/>
    </row>
    <row r="9" spans="1:29" ht="25.5" customHeight="1" x14ac:dyDescent="0.2">
      <c r="A9" s="10"/>
      <c r="B9" s="20"/>
      <c r="C9" s="110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71</v>
      </c>
      <c r="AC9" s="2"/>
    </row>
    <row r="10" spans="1:29" ht="36.75" customHeight="1" x14ac:dyDescent="0.2">
      <c r="A10" s="8"/>
      <c r="B10" s="176" t="s">
        <v>33</v>
      </c>
      <c r="C10" s="176"/>
      <c r="D10" s="176"/>
      <c r="E10" s="176"/>
      <c r="F10" s="176"/>
      <c r="G10" s="176"/>
      <c r="H10" s="176"/>
      <c r="I10" s="176"/>
      <c r="J10" s="176"/>
      <c r="K10" s="122" t="s">
        <v>32</v>
      </c>
      <c r="L10" s="122" t="s">
        <v>31</v>
      </c>
      <c r="M10" s="122" t="s">
        <v>30</v>
      </c>
      <c r="N10" s="122" t="s">
        <v>29</v>
      </c>
      <c r="O10" s="123" t="s">
        <v>28</v>
      </c>
      <c r="P10" s="123" t="s">
        <v>27</v>
      </c>
      <c r="Q10" s="122" t="s">
        <v>26</v>
      </c>
      <c r="R10" s="124" t="s">
        <v>25</v>
      </c>
      <c r="S10" s="122" t="s">
        <v>24</v>
      </c>
      <c r="T10" s="122" t="s">
        <v>23</v>
      </c>
      <c r="U10" s="122" t="s">
        <v>22</v>
      </c>
      <c r="V10" s="122" t="s">
        <v>21</v>
      </c>
      <c r="W10" s="122" t="s">
        <v>20</v>
      </c>
      <c r="X10" s="125"/>
      <c r="Y10" s="125" t="s">
        <v>72</v>
      </c>
      <c r="Z10" s="125">
        <v>2018</v>
      </c>
      <c r="AA10" s="125">
        <v>2019</v>
      </c>
      <c r="AB10" s="122">
        <v>2020</v>
      </c>
      <c r="AC10" s="6" t="s">
        <v>1</v>
      </c>
    </row>
    <row r="11" spans="1:29" ht="27" customHeight="1" x14ac:dyDescent="0.2">
      <c r="A11" s="11"/>
      <c r="B11" s="177" t="s">
        <v>57</v>
      </c>
      <c r="C11" s="177"/>
      <c r="D11" s="177"/>
      <c r="E11" s="177"/>
      <c r="F11" s="177"/>
      <c r="G11" s="177"/>
      <c r="H11" s="177"/>
      <c r="I11" s="177"/>
      <c r="J11" s="178"/>
      <c r="K11" s="111">
        <v>133</v>
      </c>
      <c r="L11" s="112">
        <v>0</v>
      </c>
      <c r="M11" s="113">
        <v>0</v>
      </c>
      <c r="N11" s="113">
        <v>0</v>
      </c>
      <c r="O11" s="114">
        <v>0</v>
      </c>
      <c r="P11" s="115">
        <v>0</v>
      </c>
      <c r="Q11" s="116"/>
      <c r="R11" s="117">
        <v>0</v>
      </c>
      <c r="S11" s="179"/>
      <c r="T11" s="179"/>
      <c r="U11" s="179"/>
      <c r="V11" s="179"/>
      <c r="W11" s="118">
        <v>0</v>
      </c>
      <c r="X11" s="119">
        <v>0</v>
      </c>
      <c r="Y11" s="128">
        <f>Y12+Y43+Y53+Y65+Y77+Y87</f>
        <v>1353786.28</v>
      </c>
      <c r="Z11" s="120">
        <f>Z12+Z43+Z53+Z65+Z77+Z87</f>
        <v>8840986.2799999993</v>
      </c>
      <c r="AA11" s="120">
        <f>AA12+AA43+AA53+AA65+AA77+AA87</f>
        <v>6425400</v>
      </c>
      <c r="AB11" s="121">
        <f>AB12+AB43+AB53+AB65+AB77+AB87</f>
        <v>6629900</v>
      </c>
      <c r="AC11" s="14" t="s">
        <v>1</v>
      </c>
    </row>
    <row r="12" spans="1:29" ht="25.5" customHeight="1" x14ac:dyDescent="0.2">
      <c r="A12" s="11"/>
      <c r="B12" s="174" t="s">
        <v>19</v>
      </c>
      <c r="C12" s="174"/>
      <c r="D12" s="174"/>
      <c r="E12" s="174"/>
      <c r="F12" s="174"/>
      <c r="G12" s="174"/>
      <c r="H12" s="174"/>
      <c r="I12" s="174"/>
      <c r="J12" s="175"/>
      <c r="K12" s="26">
        <v>133</v>
      </c>
      <c r="L12" s="27">
        <v>100</v>
      </c>
      <c r="M12" s="28">
        <v>1</v>
      </c>
      <c r="N12" s="28">
        <v>0</v>
      </c>
      <c r="O12" s="82">
        <v>0</v>
      </c>
      <c r="P12" s="29">
        <v>0</v>
      </c>
      <c r="Q12" s="30"/>
      <c r="R12" s="31">
        <v>0</v>
      </c>
      <c r="S12" s="156"/>
      <c r="T12" s="156"/>
      <c r="U12" s="156"/>
      <c r="V12" s="156"/>
      <c r="W12" s="32">
        <v>0</v>
      </c>
      <c r="X12" s="33">
        <v>0</v>
      </c>
      <c r="Y12" s="74">
        <f>Y13+Y20+Y39</f>
        <v>601157</v>
      </c>
      <c r="Z12" s="74">
        <f>Z13+Z20+Z33+Z39</f>
        <v>3507201</v>
      </c>
      <c r="AA12" s="74">
        <f>AA13+AA20+AA33</f>
        <v>2886044</v>
      </c>
      <c r="AB12" s="99">
        <f>AB13+AB20+AB33</f>
        <v>2886044</v>
      </c>
      <c r="AC12" s="14" t="s">
        <v>1</v>
      </c>
    </row>
    <row r="13" spans="1:29" ht="60.75" customHeight="1" x14ac:dyDescent="0.2">
      <c r="A13" s="11"/>
      <c r="B13" s="51"/>
      <c r="C13" s="52"/>
      <c r="D13" s="168" t="s">
        <v>18</v>
      </c>
      <c r="E13" s="168"/>
      <c r="F13" s="168"/>
      <c r="G13" s="168"/>
      <c r="H13" s="168"/>
      <c r="I13" s="168"/>
      <c r="J13" s="169"/>
      <c r="K13" s="26">
        <v>133</v>
      </c>
      <c r="L13" s="27">
        <v>102</v>
      </c>
      <c r="M13" s="28">
        <v>1</v>
      </c>
      <c r="N13" s="28">
        <v>2</v>
      </c>
      <c r="O13" s="82">
        <v>0</v>
      </c>
      <c r="P13" s="29">
        <v>0</v>
      </c>
      <c r="Q13" s="30"/>
      <c r="R13" s="31">
        <v>0</v>
      </c>
      <c r="S13" s="156"/>
      <c r="T13" s="156"/>
      <c r="U13" s="156"/>
      <c r="V13" s="156"/>
      <c r="W13" s="32">
        <v>0</v>
      </c>
      <c r="X13" s="33">
        <v>0</v>
      </c>
      <c r="Y13" s="73"/>
      <c r="Z13" s="74">
        <f t="shared" ref="Z13:AB16" si="0">Z14</f>
        <v>818000</v>
      </c>
      <c r="AA13" s="74">
        <f t="shared" si="0"/>
        <v>818000</v>
      </c>
      <c r="AB13" s="106">
        <f t="shared" si="0"/>
        <v>818000</v>
      </c>
      <c r="AC13" s="14" t="s">
        <v>1</v>
      </c>
    </row>
    <row r="14" spans="1:29" ht="66.75" customHeight="1" x14ac:dyDescent="0.25">
      <c r="A14" s="11"/>
      <c r="B14" s="51"/>
      <c r="C14" s="55"/>
      <c r="D14" s="54"/>
      <c r="E14" s="157" t="s">
        <v>69</v>
      </c>
      <c r="F14" s="157"/>
      <c r="G14" s="157"/>
      <c r="H14" s="157"/>
      <c r="I14" s="157"/>
      <c r="J14" s="158"/>
      <c r="K14" s="40">
        <v>133</v>
      </c>
      <c r="L14" s="27">
        <v>102</v>
      </c>
      <c r="M14" s="41">
        <v>1</v>
      </c>
      <c r="N14" s="41">
        <v>2</v>
      </c>
      <c r="O14" s="81">
        <v>6300000000</v>
      </c>
      <c r="P14" s="42">
        <v>0</v>
      </c>
      <c r="Q14" s="30"/>
      <c r="R14" s="31">
        <v>0</v>
      </c>
      <c r="S14" s="155"/>
      <c r="T14" s="155"/>
      <c r="U14" s="155"/>
      <c r="V14" s="155"/>
      <c r="W14" s="32">
        <v>0</v>
      </c>
      <c r="X14" s="33">
        <v>0</v>
      </c>
      <c r="Y14" s="73"/>
      <c r="Z14" s="73">
        <f t="shared" si="0"/>
        <v>818000</v>
      </c>
      <c r="AA14" s="73">
        <f t="shared" si="0"/>
        <v>818000</v>
      </c>
      <c r="AB14" s="105">
        <f t="shared" si="0"/>
        <v>818000</v>
      </c>
      <c r="AC14" s="14" t="s">
        <v>1</v>
      </c>
    </row>
    <row r="15" spans="1:29" ht="48" customHeight="1" x14ac:dyDescent="0.25">
      <c r="A15" s="11"/>
      <c r="B15" s="51"/>
      <c r="C15" s="55"/>
      <c r="D15" s="54"/>
      <c r="E15" s="71"/>
      <c r="F15" s="70"/>
      <c r="G15" s="70"/>
      <c r="H15" s="70"/>
      <c r="I15" s="70"/>
      <c r="J15" s="100" t="s">
        <v>58</v>
      </c>
      <c r="K15" s="40">
        <v>133</v>
      </c>
      <c r="L15" s="27"/>
      <c r="M15" s="41">
        <v>1</v>
      </c>
      <c r="N15" s="41">
        <v>2</v>
      </c>
      <c r="O15" s="81">
        <v>6310000000</v>
      </c>
      <c r="P15" s="42">
        <v>0</v>
      </c>
      <c r="Q15" s="30"/>
      <c r="R15" s="31"/>
      <c r="S15" s="65"/>
      <c r="T15" s="65"/>
      <c r="U15" s="65"/>
      <c r="V15" s="65"/>
      <c r="W15" s="32"/>
      <c r="X15" s="33"/>
      <c r="Y15" s="73"/>
      <c r="Z15" s="73">
        <f t="shared" si="0"/>
        <v>818000</v>
      </c>
      <c r="AA15" s="73">
        <f t="shared" si="0"/>
        <v>818000</v>
      </c>
      <c r="AB15" s="105">
        <f t="shared" si="0"/>
        <v>818000</v>
      </c>
      <c r="AC15" s="14"/>
    </row>
    <row r="16" spans="1:29" ht="16.5" customHeight="1" x14ac:dyDescent="0.25">
      <c r="A16" s="11"/>
      <c r="B16" s="51"/>
      <c r="C16" s="55"/>
      <c r="D16" s="53"/>
      <c r="E16" s="57"/>
      <c r="F16" s="166" t="s">
        <v>17</v>
      </c>
      <c r="G16" s="166"/>
      <c r="H16" s="166"/>
      <c r="I16" s="166"/>
      <c r="J16" s="167"/>
      <c r="K16" s="40">
        <v>133</v>
      </c>
      <c r="L16" s="27">
        <v>102</v>
      </c>
      <c r="M16" s="41">
        <v>1</v>
      </c>
      <c r="N16" s="41">
        <v>2</v>
      </c>
      <c r="O16" s="81">
        <v>6310010010</v>
      </c>
      <c r="P16" s="42">
        <v>0</v>
      </c>
      <c r="Q16" s="30"/>
      <c r="R16" s="31">
        <v>0</v>
      </c>
      <c r="S16" s="155"/>
      <c r="T16" s="155"/>
      <c r="U16" s="155"/>
      <c r="V16" s="155"/>
      <c r="W16" s="32">
        <v>0</v>
      </c>
      <c r="X16" s="33">
        <v>0</v>
      </c>
      <c r="Y16" s="73"/>
      <c r="Z16" s="73">
        <f t="shared" si="0"/>
        <v>818000</v>
      </c>
      <c r="AA16" s="73">
        <f t="shared" si="0"/>
        <v>818000</v>
      </c>
      <c r="AB16" s="105">
        <f t="shared" si="0"/>
        <v>818000</v>
      </c>
      <c r="AC16" s="14" t="s">
        <v>1</v>
      </c>
    </row>
    <row r="17" spans="1:29" ht="36" customHeight="1" x14ac:dyDescent="0.25">
      <c r="A17" s="11"/>
      <c r="B17" s="51"/>
      <c r="C17" s="55"/>
      <c r="D17" s="53"/>
      <c r="E17" s="57"/>
      <c r="F17" s="57"/>
      <c r="G17" s="56"/>
      <c r="H17" s="56"/>
      <c r="I17" s="56"/>
      <c r="J17" s="57" t="s">
        <v>14</v>
      </c>
      <c r="K17" s="40">
        <v>133</v>
      </c>
      <c r="L17" s="27"/>
      <c r="M17" s="41">
        <v>1</v>
      </c>
      <c r="N17" s="41">
        <v>2</v>
      </c>
      <c r="O17" s="81">
        <v>6310010010</v>
      </c>
      <c r="P17" s="42">
        <v>120</v>
      </c>
      <c r="Q17" s="30"/>
      <c r="R17" s="31"/>
      <c r="S17" s="65"/>
      <c r="T17" s="65"/>
      <c r="U17" s="65"/>
      <c r="V17" s="65"/>
      <c r="W17" s="32"/>
      <c r="X17" s="33"/>
      <c r="Y17" s="73"/>
      <c r="Z17" s="73">
        <f>Z18+Z19</f>
        <v>818000</v>
      </c>
      <c r="AA17" s="73">
        <f>AA18+AA19</f>
        <v>818000</v>
      </c>
      <c r="AB17" s="105">
        <f>AB18+AB19</f>
        <v>818000</v>
      </c>
      <c r="AC17" s="14"/>
    </row>
    <row r="18" spans="1:29" ht="22.5" customHeight="1" x14ac:dyDescent="0.25">
      <c r="A18" s="11"/>
      <c r="B18" s="51"/>
      <c r="C18" s="55"/>
      <c r="D18" s="53"/>
      <c r="E18" s="57"/>
      <c r="F18" s="57"/>
      <c r="G18" s="56"/>
      <c r="H18" s="56"/>
      <c r="I18" s="56"/>
      <c r="J18" s="57" t="s">
        <v>36</v>
      </c>
      <c r="K18" s="40">
        <v>133</v>
      </c>
      <c r="L18" s="27"/>
      <c r="M18" s="41">
        <v>1</v>
      </c>
      <c r="N18" s="41">
        <v>2</v>
      </c>
      <c r="O18" s="81">
        <v>6310010010</v>
      </c>
      <c r="P18" s="42">
        <v>121</v>
      </c>
      <c r="Q18" s="30"/>
      <c r="R18" s="31"/>
      <c r="S18" s="65"/>
      <c r="T18" s="65"/>
      <c r="U18" s="65"/>
      <c r="V18" s="65"/>
      <c r="W18" s="32"/>
      <c r="X18" s="33"/>
      <c r="Y18" s="73"/>
      <c r="Z18" s="73">
        <v>628000</v>
      </c>
      <c r="AA18" s="73">
        <v>628000</v>
      </c>
      <c r="AB18" s="105">
        <v>628000</v>
      </c>
      <c r="AC18" s="14"/>
    </row>
    <row r="19" spans="1:29" ht="24" customHeight="1" x14ac:dyDescent="0.25">
      <c r="A19" s="11"/>
      <c r="B19" s="51"/>
      <c r="C19" s="55"/>
      <c r="D19" s="53"/>
      <c r="E19" s="56"/>
      <c r="F19" s="57"/>
      <c r="G19" s="166" t="s">
        <v>37</v>
      </c>
      <c r="H19" s="166"/>
      <c r="I19" s="166"/>
      <c r="J19" s="167"/>
      <c r="K19" s="40">
        <v>133</v>
      </c>
      <c r="L19" s="27">
        <v>102</v>
      </c>
      <c r="M19" s="41">
        <v>1</v>
      </c>
      <c r="N19" s="41">
        <v>2</v>
      </c>
      <c r="O19" s="81">
        <v>6310010010</v>
      </c>
      <c r="P19" s="42">
        <v>129</v>
      </c>
      <c r="Q19" s="30"/>
      <c r="R19" s="31">
        <v>10000</v>
      </c>
      <c r="S19" s="155"/>
      <c r="T19" s="155"/>
      <c r="U19" s="155"/>
      <c r="V19" s="155"/>
      <c r="W19" s="32">
        <v>0</v>
      </c>
      <c r="X19" s="33">
        <v>0</v>
      </c>
      <c r="Y19" s="73"/>
      <c r="Z19" s="73">
        <v>190000</v>
      </c>
      <c r="AA19" s="73">
        <v>190000</v>
      </c>
      <c r="AB19" s="105">
        <v>190000</v>
      </c>
      <c r="AC19" s="14" t="s">
        <v>1</v>
      </c>
    </row>
    <row r="20" spans="1:29" s="94" customFormat="1" ht="48" customHeight="1" x14ac:dyDescent="0.2">
      <c r="A20" s="88"/>
      <c r="B20" s="51"/>
      <c r="C20" s="52"/>
      <c r="D20" s="53"/>
      <c r="E20" s="53"/>
      <c r="F20" s="54"/>
      <c r="G20" s="53"/>
      <c r="H20" s="53"/>
      <c r="I20" s="53"/>
      <c r="J20" s="54" t="s">
        <v>49</v>
      </c>
      <c r="K20" s="26">
        <v>133</v>
      </c>
      <c r="L20" s="89"/>
      <c r="M20" s="28">
        <v>1</v>
      </c>
      <c r="N20" s="28">
        <v>4</v>
      </c>
      <c r="O20" s="82">
        <v>0</v>
      </c>
      <c r="P20" s="29">
        <v>0</v>
      </c>
      <c r="Q20" s="90"/>
      <c r="R20" s="91"/>
      <c r="S20" s="79"/>
      <c r="T20" s="79"/>
      <c r="U20" s="79"/>
      <c r="V20" s="79"/>
      <c r="W20" s="92"/>
      <c r="X20" s="72"/>
      <c r="Y20" s="74">
        <f>Y22</f>
        <v>600000</v>
      </c>
      <c r="Z20" s="74">
        <v>2665185</v>
      </c>
      <c r="AA20" s="74">
        <f t="shared" ref="Z20:AB22" si="1">AA21</f>
        <v>2045185</v>
      </c>
      <c r="AB20" s="99">
        <f t="shared" si="1"/>
        <v>2045185</v>
      </c>
      <c r="AC20" s="93"/>
    </row>
    <row r="21" spans="1:29" s="16" customFormat="1" ht="69" customHeight="1" x14ac:dyDescent="0.2">
      <c r="A21" s="11"/>
      <c r="B21" s="95"/>
      <c r="C21" s="96"/>
      <c r="D21" s="157" t="s">
        <v>69</v>
      </c>
      <c r="E21" s="157"/>
      <c r="F21" s="157"/>
      <c r="G21" s="157"/>
      <c r="H21" s="157"/>
      <c r="I21" s="157"/>
      <c r="J21" s="158"/>
      <c r="K21" s="40">
        <v>133</v>
      </c>
      <c r="L21" s="27">
        <v>104</v>
      </c>
      <c r="M21" s="41">
        <v>1</v>
      </c>
      <c r="N21" s="41">
        <v>4</v>
      </c>
      <c r="O21" s="81">
        <v>6000000000</v>
      </c>
      <c r="P21" s="42">
        <v>0</v>
      </c>
      <c r="Q21" s="30"/>
      <c r="R21" s="31">
        <v>0</v>
      </c>
      <c r="S21" s="155"/>
      <c r="T21" s="155"/>
      <c r="U21" s="155"/>
      <c r="V21" s="155"/>
      <c r="W21" s="32">
        <v>0</v>
      </c>
      <c r="X21" s="33">
        <v>0</v>
      </c>
      <c r="Y21" s="73">
        <f>Y22</f>
        <v>600000</v>
      </c>
      <c r="Z21" s="73">
        <v>2665185</v>
      </c>
      <c r="AA21" s="73">
        <f t="shared" si="1"/>
        <v>2045185</v>
      </c>
      <c r="AB21" s="98">
        <f t="shared" si="1"/>
        <v>2045185</v>
      </c>
      <c r="AC21" s="97" t="s">
        <v>1</v>
      </c>
    </row>
    <row r="22" spans="1:29" ht="75" customHeight="1" x14ac:dyDescent="0.2">
      <c r="A22" s="11"/>
      <c r="B22" s="34"/>
      <c r="C22" s="36"/>
      <c r="D22" s="37"/>
      <c r="E22" s="172" t="s">
        <v>58</v>
      </c>
      <c r="F22" s="172"/>
      <c r="G22" s="172"/>
      <c r="H22" s="172"/>
      <c r="I22" s="172"/>
      <c r="J22" s="173"/>
      <c r="K22" s="40">
        <v>133</v>
      </c>
      <c r="L22" s="27">
        <v>104</v>
      </c>
      <c r="M22" s="41">
        <v>1</v>
      </c>
      <c r="N22" s="41">
        <v>4</v>
      </c>
      <c r="O22" s="81">
        <v>6310000000</v>
      </c>
      <c r="P22" s="42">
        <v>0</v>
      </c>
      <c r="Q22" s="30"/>
      <c r="R22" s="31">
        <v>0</v>
      </c>
      <c r="S22" s="155"/>
      <c r="T22" s="155"/>
      <c r="U22" s="155"/>
      <c r="V22" s="155"/>
      <c r="W22" s="32">
        <v>0</v>
      </c>
      <c r="X22" s="33">
        <v>0</v>
      </c>
      <c r="Y22" s="73">
        <f>Y23</f>
        <v>600000</v>
      </c>
      <c r="Z22" s="73">
        <f t="shared" si="1"/>
        <v>2639200</v>
      </c>
      <c r="AA22" s="73">
        <f t="shared" si="1"/>
        <v>2045185</v>
      </c>
      <c r="AB22" s="98">
        <f t="shared" si="1"/>
        <v>2045185</v>
      </c>
      <c r="AC22" s="14" t="s">
        <v>1</v>
      </c>
    </row>
    <row r="23" spans="1:29" ht="26.25" customHeight="1" x14ac:dyDescent="0.2">
      <c r="A23" s="11"/>
      <c r="B23" s="34"/>
      <c r="C23" s="36"/>
      <c r="D23" s="43"/>
      <c r="E23" s="39"/>
      <c r="F23" s="172" t="s">
        <v>43</v>
      </c>
      <c r="G23" s="172"/>
      <c r="H23" s="172"/>
      <c r="I23" s="172"/>
      <c r="J23" s="173"/>
      <c r="K23" s="40">
        <v>133</v>
      </c>
      <c r="L23" s="27">
        <v>104</v>
      </c>
      <c r="M23" s="41">
        <v>1</v>
      </c>
      <c r="N23" s="41">
        <v>4</v>
      </c>
      <c r="O23" s="81">
        <v>6310010020</v>
      </c>
      <c r="P23" s="42">
        <v>0</v>
      </c>
      <c r="Q23" s="30"/>
      <c r="R23" s="31">
        <v>0</v>
      </c>
      <c r="S23" s="155"/>
      <c r="T23" s="155"/>
      <c r="U23" s="155"/>
      <c r="V23" s="155"/>
      <c r="W23" s="32">
        <v>0</v>
      </c>
      <c r="X23" s="33">
        <v>0</v>
      </c>
      <c r="Y23" s="73">
        <f>Y24+Y27</f>
        <v>600000</v>
      </c>
      <c r="Z23" s="73">
        <f>Z24+Z27</f>
        <v>2639200</v>
      </c>
      <c r="AA23" s="73">
        <f>AA24+AA27+AA31+AA32</f>
        <v>2045185</v>
      </c>
      <c r="AB23" s="98">
        <f>AB24+AB27+AB31+AB32</f>
        <v>2045185</v>
      </c>
      <c r="AC23" s="14" t="s">
        <v>1</v>
      </c>
    </row>
    <row r="24" spans="1:29" ht="45.75" customHeight="1" x14ac:dyDescent="0.25">
      <c r="A24" s="11"/>
      <c r="B24" s="34"/>
      <c r="C24" s="36"/>
      <c r="D24" s="43"/>
      <c r="E24" s="38"/>
      <c r="F24" s="39"/>
      <c r="G24" s="172" t="s">
        <v>14</v>
      </c>
      <c r="H24" s="172"/>
      <c r="I24" s="172"/>
      <c r="J24" s="173"/>
      <c r="K24" s="40">
        <v>133</v>
      </c>
      <c r="L24" s="27">
        <v>104</v>
      </c>
      <c r="M24" s="41">
        <v>1</v>
      </c>
      <c r="N24" s="41">
        <v>4</v>
      </c>
      <c r="O24" s="81">
        <v>6310010020</v>
      </c>
      <c r="P24" s="42" t="s">
        <v>13</v>
      </c>
      <c r="Q24" s="30"/>
      <c r="R24" s="31">
        <v>10000</v>
      </c>
      <c r="S24" s="155"/>
      <c r="T24" s="155"/>
      <c r="U24" s="155"/>
      <c r="V24" s="155"/>
      <c r="W24" s="32">
        <v>0</v>
      </c>
      <c r="X24" s="33">
        <v>0</v>
      </c>
      <c r="Y24" s="73"/>
      <c r="Z24" s="73">
        <f>Z25+Z26</f>
        <v>1619200</v>
      </c>
      <c r="AA24" s="73">
        <f>AA25+AA26</f>
        <v>1619200</v>
      </c>
      <c r="AB24" s="105">
        <f>AB25+AB26</f>
        <v>1619200</v>
      </c>
      <c r="AC24" s="14" t="s">
        <v>1</v>
      </c>
    </row>
    <row r="25" spans="1:29" ht="25.5" customHeight="1" x14ac:dyDescent="0.25">
      <c r="A25" s="11"/>
      <c r="B25" s="34"/>
      <c r="C25" s="36"/>
      <c r="D25" s="43"/>
      <c r="E25" s="38"/>
      <c r="F25" s="39"/>
      <c r="G25" s="38"/>
      <c r="H25" s="38"/>
      <c r="I25" s="38"/>
      <c r="J25" s="39" t="s">
        <v>36</v>
      </c>
      <c r="K25" s="40">
        <v>133</v>
      </c>
      <c r="L25" s="27"/>
      <c r="M25" s="41">
        <v>1</v>
      </c>
      <c r="N25" s="41">
        <v>4</v>
      </c>
      <c r="O25" s="81">
        <v>6310010020</v>
      </c>
      <c r="P25" s="42">
        <v>121</v>
      </c>
      <c r="Q25" s="30"/>
      <c r="R25" s="31"/>
      <c r="S25" s="65"/>
      <c r="T25" s="65"/>
      <c r="U25" s="65"/>
      <c r="V25" s="65"/>
      <c r="W25" s="32"/>
      <c r="X25" s="33"/>
      <c r="Y25" s="73"/>
      <c r="Z25" s="73">
        <v>1243200</v>
      </c>
      <c r="AA25" s="73">
        <v>1243200</v>
      </c>
      <c r="AB25" s="105">
        <v>1243200</v>
      </c>
      <c r="AC25" s="14"/>
    </row>
    <row r="26" spans="1:29" ht="39" customHeight="1" x14ac:dyDescent="0.25">
      <c r="A26" s="11"/>
      <c r="B26" s="34"/>
      <c r="C26" s="36"/>
      <c r="D26" s="43"/>
      <c r="E26" s="38"/>
      <c r="F26" s="39"/>
      <c r="G26" s="38"/>
      <c r="H26" s="38"/>
      <c r="I26" s="38"/>
      <c r="J26" s="39" t="s">
        <v>38</v>
      </c>
      <c r="K26" s="40">
        <v>133</v>
      </c>
      <c r="L26" s="27"/>
      <c r="M26" s="41">
        <v>1</v>
      </c>
      <c r="N26" s="41">
        <v>4</v>
      </c>
      <c r="O26" s="81">
        <v>6310010020</v>
      </c>
      <c r="P26" s="42">
        <v>129</v>
      </c>
      <c r="Q26" s="30"/>
      <c r="R26" s="31"/>
      <c r="S26" s="65"/>
      <c r="T26" s="65"/>
      <c r="U26" s="65"/>
      <c r="V26" s="65"/>
      <c r="W26" s="32"/>
      <c r="X26" s="33"/>
      <c r="Y26" s="73"/>
      <c r="Z26" s="73">
        <v>376000</v>
      </c>
      <c r="AA26" s="73">
        <v>376000</v>
      </c>
      <c r="AB26" s="105">
        <v>376000</v>
      </c>
      <c r="AC26" s="14"/>
    </row>
    <row r="27" spans="1:29" ht="42.75" customHeight="1" x14ac:dyDescent="0.25">
      <c r="A27" s="11"/>
      <c r="B27" s="34"/>
      <c r="C27" s="36"/>
      <c r="D27" s="43"/>
      <c r="E27" s="38"/>
      <c r="F27" s="39"/>
      <c r="G27" s="172" t="s">
        <v>3</v>
      </c>
      <c r="H27" s="172"/>
      <c r="I27" s="172"/>
      <c r="J27" s="173"/>
      <c r="K27" s="40">
        <v>133</v>
      </c>
      <c r="L27" s="27">
        <v>104</v>
      </c>
      <c r="M27" s="41">
        <v>1</v>
      </c>
      <c r="N27" s="41">
        <v>4</v>
      </c>
      <c r="O27" s="81">
        <v>6310010020</v>
      </c>
      <c r="P27" s="42" t="s">
        <v>2</v>
      </c>
      <c r="Q27" s="30"/>
      <c r="R27" s="31">
        <v>10000</v>
      </c>
      <c r="S27" s="155"/>
      <c r="T27" s="155"/>
      <c r="U27" s="155"/>
      <c r="V27" s="155"/>
      <c r="W27" s="32">
        <v>0</v>
      </c>
      <c r="X27" s="33">
        <v>0</v>
      </c>
      <c r="Y27" s="73">
        <f>Y28</f>
        <v>600000</v>
      </c>
      <c r="Z27" s="73">
        <f>Z28</f>
        <v>1020000</v>
      </c>
      <c r="AA27" s="73">
        <f>AA28</f>
        <v>400000</v>
      </c>
      <c r="AB27" s="105">
        <f>AB28</f>
        <v>400000</v>
      </c>
      <c r="AC27" s="14" t="s">
        <v>1</v>
      </c>
    </row>
    <row r="28" spans="1:29" ht="37.5" customHeight="1" x14ac:dyDescent="0.25">
      <c r="A28" s="11"/>
      <c r="B28" s="34"/>
      <c r="C28" s="36"/>
      <c r="D28" s="43"/>
      <c r="E28" s="38"/>
      <c r="F28" s="39"/>
      <c r="G28" s="38"/>
      <c r="H28" s="38"/>
      <c r="I28" s="38"/>
      <c r="J28" s="39" t="s">
        <v>3</v>
      </c>
      <c r="K28" s="40">
        <v>133</v>
      </c>
      <c r="L28" s="27"/>
      <c r="M28" s="41">
        <v>1</v>
      </c>
      <c r="N28" s="41">
        <v>4</v>
      </c>
      <c r="O28" s="81">
        <v>6310010020</v>
      </c>
      <c r="P28" s="42">
        <v>244</v>
      </c>
      <c r="Q28" s="30"/>
      <c r="R28" s="31"/>
      <c r="S28" s="65"/>
      <c r="T28" s="65"/>
      <c r="U28" s="65"/>
      <c r="V28" s="65"/>
      <c r="W28" s="32"/>
      <c r="X28" s="33"/>
      <c r="Y28" s="73">
        <v>600000</v>
      </c>
      <c r="Z28" s="73">
        <v>1020000</v>
      </c>
      <c r="AA28" s="73">
        <v>400000</v>
      </c>
      <c r="AB28" s="105">
        <v>400000</v>
      </c>
      <c r="AC28" s="14"/>
    </row>
    <row r="29" spans="1:29" ht="37.5" customHeight="1" x14ac:dyDescent="0.25">
      <c r="A29" s="11"/>
      <c r="B29" s="34"/>
      <c r="C29" s="66"/>
      <c r="D29" s="67"/>
      <c r="E29" s="68"/>
      <c r="F29" s="69"/>
      <c r="G29" s="68"/>
      <c r="H29" s="68"/>
      <c r="I29" s="68"/>
      <c r="J29" s="69" t="s">
        <v>41</v>
      </c>
      <c r="K29" s="40">
        <v>133</v>
      </c>
      <c r="L29" s="27"/>
      <c r="M29" s="41">
        <v>1</v>
      </c>
      <c r="N29" s="41">
        <v>4</v>
      </c>
      <c r="O29" s="81">
        <v>6310010020</v>
      </c>
      <c r="P29" s="42">
        <v>850</v>
      </c>
      <c r="Q29" s="30"/>
      <c r="R29" s="31"/>
      <c r="S29" s="108"/>
      <c r="T29" s="108"/>
      <c r="U29" s="108"/>
      <c r="V29" s="108"/>
      <c r="W29" s="32"/>
      <c r="X29" s="33"/>
      <c r="Y29" s="73"/>
      <c r="Z29" s="73">
        <v>8000</v>
      </c>
      <c r="AA29" s="73">
        <v>8000</v>
      </c>
      <c r="AB29" s="105">
        <v>8000</v>
      </c>
      <c r="AC29" s="14"/>
    </row>
    <row r="30" spans="1:29" ht="37.5" customHeight="1" x14ac:dyDescent="0.25">
      <c r="A30" s="11"/>
      <c r="B30" s="34"/>
      <c r="C30" s="66"/>
      <c r="D30" s="67"/>
      <c r="E30" s="68"/>
      <c r="F30" s="69"/>
      <c r="G30" s="68"/>
      <c r="H30" s="68"/>
      <c r="I30" s="68"/>
      <c r="J30" s="69" t="s">
        <v>41</v>
      </c>
      <c r="K30" s="40"/>
      <c r="L30" s="27"/>
      <c r="M30" s="41"/>
      <c r="N30" s="41"/>
      <c r="O30" s="81"/>
      <c r="P30" s="42">
        <v>851</v>
      </c>
      <c r="Q30" s="30"/>
      <c r="R30" s="31"/>
      <c r="S30" s="132"/>
      <c r="T30" s="132"/>
      <c r="U30" s="132"/>
      <c r="V30" s="132"/>
      <c r="W30" s="32"/>
      <c r="X30" s="33"/>
      <c r="Y30" s="73">
        <v>2000</v>
      </c>
      <c r="Z30" s="73">
        <v>2000</v>
      </c>
      <c r="AA30" s="73"/>
      <c r="AB30" s="105"/>
      <c r="AC30" s="14"/>
    </row>
    <row r="31" spans="1:29" ht="24" customHeight="1" x14ac:dyDescent="0.25">
      <c r="A31" s="11"/>
      <c r="B31" s="34"/>
      <c r="C31" s="66"/>
      <c r="D31" s="67"/>
      <c r="E31" s="68"/>
      <c r="F31" s="69"/>
      <c r="G31" s="68"/>
      <c r="H31" s="68"/>
      <c r="I31" s="68"/>
      <c r="J31" s="69" t="s">
        <v>41</v>
      </c>
      <c r="K31" s="40">
        <v>133</v>
      </c>
      <c r="L31" s="27"/>
      <c r="M31" s="41">
        <v>1</v>
      </c>
      <c r="N31" s="41">
        <v>4</v>
      </c>
      <c r="O31" s="81">
        <v>6310010020</v>
      </c>
      <c r="P31" s="42">
        <v>853</v>
      </c>
      <c r="Q31" s="30"/>
      <c r="R31" s="31"/>
      <c r="S31" s="65"/>
      <c r="T31" s="65"/>
      <c r="U31" s="65"/>
      <c r="V31" s="65"/>
      <c r="W31" s="32"/>
      <c r="X31" s="33"/>
      <c r="Y31" s="73">
        <v>-2000</v>
      </c>
      <c r="Z31" s="73">
        <v>6000</v>
      </c>
      <c r="AA31" s="73">
        <v>8000</v>
      </c>
      <c r="AB31" s="105">
        <v>8000</v>
      </c>
      <c r="AC31" s="14"/>
    </row>
    <row r="32" spans="1:29" ht="21" customHeight="1" x14ac:dyDescent="0.25">
      <c r="A32" s="11"/>
      <c r="B32" s="34"/>
      <c r="C32" s="66"/>
      <c r="D32" s="67"/>
      <c r="E32" s="68"/>
      <c r="F32" s="69"/>
      <c r="G32" s="68"/>
      <c r="H32" s="68"/>
      <c r="I32" s="68"/>
      <c r="J32" s="69" t="s">
        <v>5</v>
      </c>
      <c r="K32" s="40">
        <v>133</v>
      </c>
      <c r="L32" s="27"/>
      <c r="M32" s="41">
        <v>1</v>
      </c>
      <c r="N32" s="41">
        <v>4</v>
      </c>
      <c r="O32" s="81">
        <v>6310010020</v>
      </c>
      <c r="P32" s="42">
        <v>540</v>
      </c>
      <c r="Q32" s="30"/>
      <c r="R32" s="31"/>
      <c r="S32" s="65"/>
      <c r="T32" s="65"/>
      <c r="U32" s="65"/>
      <c r="V32" s="65"/>
      <c r="W32" s="32"/>
      <c r="X32" s="33"/>
      <c r="Y32" s="73"/>
      <c r="Z32" s="73">
        <v>17985</v>
      </c>
      <c r="AA32" s="73">
        <v>17985</v>
      </c>
      <c r="AB32" s="105">
        <v>17985</v>
      </c>
      <c r="AC32" s="14"/>
    </row>
    <row r="33" spans="1:29" ht="28.5" customHeight="1" x14ac:dyDescent="0.2">
      <c r="A33" s="11"/>
      <c r="B33" s="34"/>
      <c r="C33" s="66"/>
      <c r="D33" s="67"/>
      <c r="E33" s="68"/>
      <c r="F33" s="69"/>
      <c r="G33" s="68"/>
      <c r="H33" s="68"/>
      <c r="I33" s="68"/>
      <c r="J33" s="107" t="s">
        <v>65</v>
      </c>
      <c r="K33" s="26">
        <v>133</v>
      </c>
      <c r="L33" s="89"/>
      <c r="M33" s="28">
        <v>1</v>
      </c>
      <c r="N33" s="28">
        <v>6</v>
      </c>
      <c r="O33" s="82">
        <v>0</v>
      </c>
      <c r="P33" s="29">
        <v>0</v>
      </c>
      <c r="Q33" s="90"/>
      <c r="R33" s="91"/>
      <c r="S33" s="102"/>
      <c r="T33" s="102"/>
      <c r="U33" s="102"/>
      <c r="V33" s="102"/>
      <c r="W33" s="92"/>
      <c r="X33" s="72"/>
      <c r="Y33" s="74"/>
      <c r="Z33" s="74">
        <v>22859</v>
      </c>
      <c r="AA33" s="74">
        <v>22859</v>
      </c>
      <c r="AB33" s="106">
        <v>22859</v>
      </c>
      <c r="AC33" s="14"/>
    </row>
    <row r="34" spans="1:29" ht="88.5" customHeight="1" x14ac:dyDescent="0.25">
      <c r="A34" s="11"/>
      <c r="B34" s="34"/>
      <c r="C34" s="66"/>
      <c r="D34" s="67"/>
      <c r="E34" s="68"/>
      <c r="F34" s="69"/>
      <c r="G34" s="68"/>
      <c r="H34" s="68"/>
      <c r="I34" s="68"/>
      <c r="J34" s="69" t="s">
        <v>66</v>
      </c>
      <c r="K34" s="40">
        <v>133</v>
      </c>
      <c r="L34" s="27"/>
      <c r="M34" s="41">
        <v>1</v>
      </c>
      <c r="N34" s="41">
        <v>6</v>
      </c>
      <c r="O34" s="81">
        <v>6300000000</v>
      </c>
      <c r="P34" s="42">
        <v>0</v>
      </c>
      <c r="Q34" s="30"/>
      <c r="R34" s="31"/>
      <c r="S34" s="101"/>
      <c r="T34" s="101"/>
      <c r="U34" s="101"/>
      <c r="V34" s="101"/>
      <c r="W34" s="32"/>
      <c r="X34" s="33"/>
      <c r="Y34" s="73"/>
      <c r="Z34" s="73">
        <v>22859</v>
      </c>
      <c r="AA34" s="73">
        <v>22859</v>
      </c>
      <c r="AB34" s="105">
        <v>22859</v>
      </c>
      <c r="AC34" s="14"/>
    </row>
    <row r="35" spans="1:29" ht="63.75" customHeight="1" x14ac:dyDescent="0.25">
      <c r="A35" s="11"/>
      <c r="B35" s="34"/>
      <c r="C35" s="66"/>
      <c r="D35" s="67"/>
      <c r="E35" s="68"/>
      <c r="F35" s="69"/>
      <c r="G35" s="68"/>
      <c r="H35" s="68"/>
      <c r="I35" s="68"/>
      <c r="J35" s="69" t="s">
        <v>58</v>
      </c>
      <c r="K35" s="40">
        <v>133</v>
      </c>
      <c r="L35" s="27"/>
      <c r="M35" s="41">
        <v>1</v>
      </c>
      <c r="N35" s="41">
        <v>6</v>
      </c>
      <c r="O35" s="81">
        <v>6310000000</v>
      </c>
      <c r="P35" s="42">
        <v>0</v>
      </c>
      <c r="Q35" s="30"/>
      <c r="R35" s="31"/>
      <c r="S35" s="101"/>
      <c r="T35" s="101"/>
      <c r="U35" s="101"/>
      <c r="V35" s="101"/>
      <c r="W35" s="32"/>
      <c r="X35" s="33"/>
      <c r="Y35" s="73"/>
      <c r="Z35" s="73">
        <v>22859</v>
      </c>
      <c r="AA35" s="73">
        <v>22859</v>
      </c>
      <c r="AB35" s="105">
        <v>22859</v>
      </c>
      <c r="AC35" s="14"/>
    </row>
    <row r="36" spans="1:29" ht="51" customHeight="1" x14ac:dyDescent="0.25">
      <c r="A36" s="11"/>
      <c r="B36" s="34"/>
      <c r="C36" s="66"/>
      <c r="D36" s="67"/>
      <c r="E36" s="68"/>
      <c r="F36" s="69"/>
      <c r="G36" s="68"/>
      <c r="H36" s="68"/>
      <c r="I36" s="68"/>
      <c r="J36" s="69" t="s">
        <v>67</v>
      </c>
      <c r="K36" s="40">
        <v>133</v>
      </c>
      <c r="L36" s="27"/>
      <c r="M36" s="41">
        <v>1</v>
      </c>
      <c r="N36" s="41">
        <v>6</v>
      </c>
      <c r="O36" s="81">
        <v>6310010080</v>
      </c>
      <c r="P36" s="42">
        <v>0</v>
      </c>
      <c r="Q36" s="30"/>
      <c r="R36" s="31"/>
      <c r="S36" s="101"/>
      <c r="T36" s="101"/>
      <c r="U36" s="101"/>
      <c r="V36" s="101"/>
      <c r="W36" s="32"/>
      <c r="X36" s="33"/>
      <c r="Y36" s="73"/>
      <c r="Z36" s="73">
        <v>22859</v>
      </c>
      <c r="AA36" s="73">
        <v>22859</v>
      </c>
      <c r="AB36" s="105">
        <v>22859</v>
      </c>
      <c r="AC36" s="14"/>
    </row>
    <row r="37" spans="1:29" ht="25.5" customHeight="1" x14ac:dyDescent="0.25">
      <c r="A37" s="11"/>
      <c r="B37" s="34"/>
      <c r="C37" s="66"/>
      <c r="D37" s="67"/>
      <c r="E37" s="68"/>
      <c r="F37" s="69"/>
      <c r="G37" s="68"/>
      <c r="H37" s="68"/>
      <c r="I37" s="68"/>
      <c r="J37" s="69" t="s">
        <v>5</v>
      </c>
      <c r="K37" s="40">
        <v>133</v>
      </c>
      <c r="L37" s="27"/>
      <c r="M37" s="41">
        <v>1</v>
      </c>
      <c r="N37" s="41">
        <v>6</v>
      </c>
      <c r="O37" s="81">
        <v>6310010080</v>
      </c>
      <c r="P37" s="42">
        <v>540</v>
      </c>
      <c r="Q37" s="30"/>
      <c r="R37" s="31"/>
      <c r="S37" s="101"/>
      <c r="T37" s="101"/>
      <c r="U37" s="101"/>
      <c r="V37" s="101"/>
      <c r="W37" s="32"/>
      <c r="X37" s="33"/>
      <c r="Y37" s="73"/>
      <c r="Z37" s="73">
        <v>22859</v>
      </c>
      <c r="AA37" s="73">
        <v>22859</v>
      </c>
      <c r="AB37" s="105">
        <v>22859</v>
      </c>
      <c r="AC37" s="14"/>
    </row>
    <row r="38" spans="1:29" ht="25.5" customHeight="1" x14ac:dyDescent="0.25">
      <c r="A38" s="11"/>
      <c r="B38" s="34"/>
      <c r="C38" s="66"/>
      <c r="D38" s="67"/>
      <c r="E38" s="68"/>
      <c r="F38" s="69"/>
      <c r="G38" s="68"/>
      <c r="H38" s="68"/>
      <c r="I38" s="68"/>
      <c r="J38" s="107" t="s">
        <v>74</v>
      </c>
      <c r="K38" s="26">
        <v>133</v>
      </c>
      <c r="L38" s="27"/>
      <c r="M38" s="28">
        <v>1</v>
      </c>
      <c r="N38" s="28">
        <v>13</v>
      </c>
      <c r="O38" s="82">
        <v>0</v>
      </c>
      <c r="P38" s="29">
        <v>0</v>
      </c>
      <c r="Q38" s="30"/>
      <c r="R38" s="31"/>
      <c r="S38" s="132"/>
      <c r="T38" s="132"/>
      <c r="U38" s="132"/>
      <c r="V38" s="132"/>
      <c r="W38" s="32"/>
      <c r="X38" s="33"/>
      <c r="Y38" s="74">
        <v>1157</v>
      </c>
      <c r="Z38" s="74">
        <v>1157</v>
      </c>
      <c r="AA38" s="73">
        <v>0</v>
      </c>
      <c r="AB38" s="105">
        <v>0</v>
      </c>
      <c r="AC38" s="14"/>
    </row>
    <row r="39" spans="1:29" ht="42" customHeight="1" x14ac:dyDescent="0.25">
      <c r="A39" s="11"/>
      <c r="B39" s="34"/>
      <c r="C39" s="66"/>
      <c r="D39" s="67"/>
      <c r="E39" s="68"/>
      <c r="F39" s="69"/>
      <c r="G39" s="68"/>
      <c r="H39" s="68"/>
      <c r="I39" s="68"/>
      <c r="J39" s="69" t="s">
        <v>79</v>
      </c>
      <c r="K39" s="40">
        <v>133</v>
      </c>
      <c r="L39" s="27"/>
      <c r="M39" s="41">
        <v>1</v>
      </c>
      <c r="N39" s="41">
        <v>13</v>
      </c>
      <c r="O39" s="134">
        <v>770000000000</v>
      </c>
      <c r="P39" s="42">
        <v>0</v>
      </c>
      <c r="Q39" s="30"/>
      <c r="R39" s="31"/>
      <c r="S39" s="132"/>
      <c r="T39" s="132"/>
      <c r="U39" s="132"/>
      <c r="V39" s="132"/>
      <c r="W39" s="32"/>
      <c r="X39" s="33"/>
      <c r="Y39" s="73">
        <v>1157</v>
      </c>
      <c r="Z39" s="73">
        <v>1157</v>
      </c>
      <c r="AA39" s="73">
        <v>0</v>
      </c>
      <c r="AB39" s="105">
        <v>0</v>
      </c>
      <c r="AC39" s="14"/>
    </row>
    <row r="40" spans="1:29" ht="27.75" customHeight="1" x14ac:dyDescent="0.25">
      <c r="A40" s="11"/>
      <c r="B40" s="34"/>
      <c r="C40" s="66"/>
      <c r="D40" s="67"/>
      <c r="E40" s="68"/>
      <c r="F40" s="69"/>
      <c r="G40" s="68"/>
      <c r="H40" s="68"/>
      <c r="I40" s="68"/>
      <c r="J40" s="69" t="s">
        <v>41</v>
      </c>
      <c r="K40" s="40">
        <v>133</v>
      </c>
      <c r="L40" s="27"/>
      <c r="M40" s="41">
        <v>1</v>
      </c>
      <c r="N40" s="41">
        <v>13</v>
      </c>
      <c r="O40" s="81">
        <v>7700095100</v>
      </c>
      <c r="P40" s="42">
        <v>0</v>
      </c>
      <c r="Q40" s="30"/>
      <c r="R40" s="31"/>
      <c r="S40" s="126"/>
      <c r="T40" s="126"/>
      <c r="U40" s="126"/>
      <c r="V40" s="126"/>
      <c r="W40" s="32"/>
      <c r="X40" s="33"/>
      <c r="Y40" s="73">
        <v>1157</v>
      </c>
      <c r="Z40" s="73">
        <v>1157</v>
      </c>
      <c r="AA40" s="73">
        <v>0</v>
      </c>
      <c r="AB40" s="105">
        <v>0</v>
      </c>
      <c r="AC40" s="14"/>
    </row>
    <row r="41" spans="1:29" ht="27" customHeight="1" x14ac:dyDescent="0.25">
      <c r="A41" s="11"/>
      <c r="B41" s="34"/>
      <c r="C41" s="66"/>
      <c r="D41" s="67"/>
      <c r="E41" s="68"/>
      <c r="F41" s="69"/>
      <c r="G41" s="68"/>
      <c r="H41" s="68"/>
      <c r="I41" s="68"/>
      <c r="J41" s="69" t="s">
        <v>41</v>
      </c>
      <c r="K41" s="40">
        <v>133</v>
      </c>
      <c r="L41" s="27"/>
      <c r="M41" s="41">
        <v>1</v>
      </c>
      <c r="N41" s="41">
        <v>13</v>
      </c>
      <c r="O41" s="81">
        <v>7700095100</v>
      </c>
      <c r="P41" s="42">
        <v>850</v>
      </c>
      <c r="Q41" s="30"/>
      <c r="R41" s="31"/>
      <c r="S41" s="126"/>
      <c r="T41" s="126"/>
      <c r="U41" s="126"/>
      <c r="V41" s="126"/>
      <c r="W41" s="32"/>
      <c r="X41" s="33"/>
      <c r="Y41" s="73">
        <v>1157</v>
      </c>
      <c r="Z41" s="73">
        <v>1157</v>
      </c>
      <c r="AA41" s="73">
        <v>0</v>
      </c>
      <c r="AB41" s="105">
        <v>0</v>
      </c>
      <c r="AC41" s="14"/>
    </row>
    <row r="42" spans="1:29" ht="24" customHeight="1" x14ac:dyDescent="0.25">
      <c r="A42" s="11"/>
      <c r="B42" s="34"/>
      <c r="C42" s="66"/>
      <c r="D42" s="67"/>
      <c r="E42" s="68"/>
      <c r="F42" s="69"/>
      <c r="G42" s="68"/>
      <c r="H42" s="68"/>
      <c r="I42" s="68"/>
      <c r="J42" s="69" t="s">
        <v>75</v>
      </c>
      <c r="K42" s="40">
        <v>133</v>
      </c>
      <c r="L42" s="27"/>
      <c r="M42" s="41">
        <v>1</v>
      </c>
      <c r="N42" s="41">
        <v>13</v>
      </c>
      <c r="O42" s="81">
        <v>7700095100</v>
      </c>
      <c r="P42" s="42">
        <v>853</v>
      </c>
      <c r="Q42" s="30"/>
      <c r="R42" s="31"/>
      <c r="S42" s="132"/>
      <c r="T42" s="132"/>
      <c r="U42" s="132"/>
      <c r="V42" s="132"/>
      <c r="W42" s="32"/>
      <c r="X42" s="33"/>
      <c r="Y42" s="73">
        <v>1157</v>
      </c>
      <c r="Z42" s="73">
        <v>1157</v>
      </c>
      <c r="AA42" s="73">
        <v>0</v>
      </c>
      <c r="AB42" s="105">
        <v>0</v>
      </c>
      <c r="AC42" s="14"/>
    </row>
    <row r="43" spans="1:29" ht="21.75" customHeight="1" x14ac:dyDescent="0.2">
      <c r="A43" s="11"/>
      <c r="B43" s="174" t="s">
        <v>16</v>
      </c>
      <c r="C43" s="174"/>
      <c r="D43" s="174"/>
      <c r="E43" s="174"/>
      <c r="F43" s="174"/>
      <c r="G43" s="174"/>
      <c r="H43" s="174"/>
      <c r="I43" s="174"/>
      <c r="J43" s="175"/>
      <c r="K43" s="26">
        <v>133</v>
      </c>
      <c r="L43" s="27">
        <v>200</v>
      </c>
      <c r="M43" s="28">
        <v>2</v>
      </c>
      <c r="N43" s="28">
        <v>0</v>
      </c>
      <c r="O43" s="82">
        <v>0</v>
      </c>
      <c r="P43" s="29">
        <v>0</v>
      </c>
      <c r="Q43" s="30"/>
      <c r="R43" s="31">
        <v>0</v>
      </c>
      <c r="S43" s="156"/>
      <c r="T43" s="156"/>
      <c r="U43" s="156"/>
      <c r="V43" s="156"/>
      <c r="W43" s="32">
        <v>0</v>
      </c>
      <c r="X43" s="33">
        <v>0</v>
      </c>
      <c r="Y43" s="73"/>
      <c r="Z43" s="74">
        <f t="shared" ref="Z43:AB46" si="2">Z44</f>
        <v>89900</v>
      </c>
      <c r="AA43" s="74">
        <f t="shared" si="2"/>
        <v>89900</v>
      </c>
      <c r="AB43" s="99">
        <f t="shared" si="2"/>
        <v>89900</v>
      </c>
      <c r="AC43" s="14" t="s">
        <v>1</v>
      </c>
    </row>
    <row r="44" spans="1:29" ht="22.5" customHeight="1" x14ac:dyDescent="0.2">
      <c r="A44" s="11"/>
      <c r="B44" s="34"/>
      <c r="C44" s="35"/>
      <c r="D44" s="168" t="s">
        <v>15</v>
      </c>
      <c r="E44" s="168"/>
      <c r="F44" s="168"/>
      <c r="G44" s="168"/>
      <c r="H44" s="168"/>
      <c r="I44" s="168"/>
      <c r="J44" s="169"/>
      <c r="K44" s="26">
        <v>133</v>
      </c>
      <c r="L44" s="27">
        <v>203</v>
      </c>
      <c r="M44" s="28">
        <v>2</v>
      </c>
      <c r="N44" s="28">
        <v>3</v>
      </c>
      <c r="O44" s="82">
        <v>0</v>
      </c>
      <c r="P44" s="29">
        <v>0</v>
      </c>
      <c r="Q44" s="30"/>
      <c r="R44" s="31">
        <v>0</v>
      </c>
      <c r="S44" s="156"/>
      <c r="T44" s="156"/>
      <c r="U44" s="156"/>
      <c r="V44" s="156"/>
      <c r="W44" s="32">
        <v>0</v>
      </c>
      <c r="X44" s="33">
        <v>0</v>
      </c>
      <c r="Y44" s="73"/>
      <c r="Z44" s="74">
        <f t="shared" si="2"/>
        <v>89900</v>
      </c>
      <c r="AA44" s="74">
        <f t="shared" si="2"/>
        <v>89900</v>
      </c>
      <c r="AB44" s="99">
        <f t="shared" si="2"/>
        <v>89900</v>
      </c>
      <c r="AC44" s="14" t="s">
        <v>1</v>
      </c>
    </row>
    <row r="45" spans="1:29" ht="73.5" customHeight="1" x14ac:dyDescent="0.25">
      <c r="A45" s="11"/>
      <c r="B45" s="34"/>
      <c r="C45" s="36"/>
      <c r="D45" s="37"/>
      <c r="E45" s="157" t="s">
        <v>69</v>
      </c>
      <c r="F45" s="157"/>
      <c r="G45" s="157"/>
      <c r="H45" s="157"/>
      <c r="I45" s="157"/>
      <c r="J45" s="158"/>
      <c r="K45" s="40">
        <v>133</v>
      </c>
      <c r="L45" s="27">
        <v>203</v>
      </c>
      <c r="M45" s="41">
        <v>2</v>
      </c>
      <c r="N45" s="41">
        <v>3</v>
      </c>
      <c r="O45" s="81">
        <v>6300000000</v>
      </c>
      <c r="P45" s="42">
        <v>0</v>
      </c>
      <c r="Q45" s="30"/>
      <c r="R45" s="31">
        <v>0</v>
      </c>
      <c r="S45" s="155"/>
      <c r="T45" s="155"/>
      <c r="U45" s="155"/>
      <c r="V45" s="155"/>
      <c r="W45" s="32">
        <v>0</v>
      </c>
      <c r="X45" s="33">
        <v>0</v>
      </c>
      <c r="Y45" s="73"/>
      <c r="Z45" s="73">
        <f t="shared" si="2"/>
        <v>89900</v>
      </c>
      <c r="AA45" s="73">
        <f t="shared" si="2"/>
        <v>89900</v>
      </c>
      <c r="AB45" s="105">
        <f t="shared" si="2"/>
        <v>89900</v>
      </c>
      <c r="AC45" s="14" t="s">
        <v>1</v>
      </c>
    </row>
    <row r="46" spans="1:29" ht="56.25" customHeight="1" x14ac:dyDescent="0.25">
      <c r="A46" s="11"/>
      <c r="B46" s="34"/>
      <c r="C46" s="36"/>
      <c r="D46" s="43"/>
      <c r="E46" s="39"/>
      <c r="F46" s="157" t="s">
        <v>44</v>
      </c>
      <c r="G46" s="157"/>
      <c r="H46" s="157"/>
      <c r="I46" s="157"/>
      <c r="J46" s="158"/>
      <c r="K46" s="40">
        <v>133</v>
      </c>
      <c r="L46" s="27">
        <v>203</v>
      </c>
      <c r="M46" s="41">
        <v>2</v>
      </c>
      <c r="N46" s="41">
        <v>3</v>
      </c>
      <c r="O46" s="81">
        <v>6320000000</v>
      </c>
      <c r="P46" s="42">
        <v>0</v>
      </c>
      <c r="Q46" s="30"/>
      <c r="R46" s="31">
        <v>0</v>
      </c>
      <c r="S46" s="155"/>
      <c r="T46" s="155"/>
      <c r="U46" s="155"/>
      <c r="V46" s="155"/>
      <c r="W46" s="32">
        <v>0</v>
      </c>
      <c r="X46" s="33">
        <v>0</v>
      </c>
      <c r="Y46" s="73"/>
      <c r="Z46" s="73">
        <f t="shared" si="2"/>
        <v>89900</v>
      </c>
      <c r="AA46" s="73">
        <f t="shared" si="2"/>
        <v>89900</v>
      </c>
      <c r="AB46" s="105">
        <f t="shared" si="2"/>
        <v>89900</v>
      </c>
      <c r="AC46" s="14" t="s">
        <v>1</v>
      </c>
    </row>
    <row r="47" spans="1:29" ht="33.75" customHeight="1" x14ac:dyDescent="0.25">
      <c r="A47" s="11"/>
      <c r="B47" s="34"/>
      <c r="C47" s="36"/>
      <c r="D47" s="43"/>
      <c r="E47" s="38"/>
      <c r="F47" s="39"/>
      <c r="G47" s="157" t="s">
        <v>70</v>
      </c>
      <c r="H47" s="157"/>
      <c r="I47" s="157"/>
      <c r="J47" s="158"/>
      <c r="K47" s="40">
        <v>133</v>
      </c>
      <c r="L47" s="27">
        <v>203</v>
      </c>
      <c r="M47" s="41">
        <v>2</v>
      </c>
      <c r="N47" s="41">
        <v>3</v>
      </c>
      <c r="O47" s="81">
        <v>6320051180</v>
      </c>
      <c r="P47" s="42">
        <v>0</v>
      </c>
      <c r="Q47" s="30"/>
      <c r="R47" s="31">
        <v>10000</v>
      </c>
      <c r="S47" s="155"/>
      <c r="T47" s="155"/>
      <c r="U47" s="155"/>
      <c r="V47" s="155"/>
      <c r="W47" s="32">
        <v>0</v>
      </c>
      <c r="X47" s="33">
        <v>0</v>
      </c>
      <c r="Y47" s="73"/>
      <c r="Z47" s="73">
        <f>Z48+Z51</f>
        <v>89900</v>
      </c>
      <c r="AA47" s="73">
        <f>AA48+AA51</f>
        <v>89900</v>
      </c>
      <c r="AB47" s="105">
        <f>AB48+AB51</f>
        <v>89900</v>
      </c>
      <c r="AC47" s="14" t="s">
        <v>1</v>
      </c>
    </row>
    <row r="48" spans="1:29" ht="33.75" customHeight="1" x14ac:dyDescent="0.25">
      <c r="A48" s="11"/>
      <c r="B48" s="34"/>
      <c r="C48" s="36"/>
      <c r="D48" s="43"/>
      <c r="E48" s="38"/>
      <c r="F48" s="39"/>
      <c r="G48" s="70"/>
      <c r="H48" s="70"/>
      <c r="I48" s="70"/>
      <c r="J48" s="71" t="s">
        <v>14</v>
      </c>
      <c r="K48" s="40">
        <v>133</v>
      </c>
      <c r="L48" s="27"/>
      <c r="M48" s="41">
        <v>2</v>
      </c>
      <c r="N48" s="41">
        <v>3</v>
      </c>
      <c r="O48" s="81">
        <v>6320051180</v>
      </c>
      <c r="P48" s="42">
        <v>120</v>
      </c>
      <c r="Q48" s="30"/>
      <c r="R48" s="31"/>
      <c r="S48" s="65"/>
      <c r="T48" s="65"/>
      <c r="U48" s="65"/>
      <c r="V48" s="65"/>
      <c r="W48" s="32"/>
      <c r="X48" s="33"/>
      <c r="Y48" s="73"/>
      <c r="Z48" s="73">
        <f>Z49+Z50</f>
        <v>86264</v>
      </c>
      <c r="AA48" s="73">
        <f>AA49+AA50</f>
        <v>86264</v>
      </c>
      <c r="AB48" s="105">
        <f>AB49+AB50</f>
        <v>86264</v>
      </c>
      <c r="AC48" s="14"/>
    </row>
    <row r="49" spans="1:29" ht="28.5" customHeight="1" x14ac:dyDescent="0.25">
      <c r="A49" s="11"/>
      <c r="B49" s="34"/>
      <c r="C49" s="36"/>
      <c r="D49" s="43"/>
      <c r="E49" s="38"/>
      <c r="F49" s="39"/>
      <c r="G49" s="70"/>
      <c r="H49" s="70"/>
      <c r="I49" s="70"/>
      <c r="J49" s="71" t="s">
        <v>36</v>
      </c>
      <c r="K49" s="40">
        <v>133</v>
      </c>
      <c r="L49" s="27"/>
      <c r="M49" s="41">
        <v>2</v>
      </c>
      <c r="N49" s="41">
        <v>3</v>
      </c>
      <c r="O49" s="81">
        <v>6320051180</v>
      </c>
      <c r="P49" s="42">
        <v>121</v>
      </c>
      <c r="Q49" s="30"/>
      <c r="R49" s="31"/>
      <c r="S49" s="65"/>
      <c r="T49" s="65"/>
      <c r="U49" s="65"/>
      <c r="V49" s="65"/>
      <c r="W49" s="32"/>
      <c r="X49" s="33"/>
      <c r="Y49" s="73"/>
      <c r="Z49" s="73">
        <v>66264</v>
      </c>
      <c r="AA49" s="73">
        <v>66264</v>
      </c>
      <c r="AB49" s="105">
        <v>66264</v>
      </c>
      <c r="AC49" s="14"/>
    </row>
    <row r="50" spans="1:29" ht="55.5" customHeight="1" x14ac:dyDescent="0.25">
      <c r="A50" s="11"/>
      <c r="B50" s="34"/>
      <c r="C50" s="36"/>
      <c r="D50" s="43"/>
      <c r="E50" s="38"/>
      <c r="F50" s="39"/>
      <c r="G50" s="70"/>
      <c r="H50" s="70"/>
      <c r="I50" s="70"/>
      <c r="J50" s="71" t="s">
        <v>54</v>
      </c>
      <c r="K50" s="40">
        <v>133</v>
      </c>
      <c r="L50" s="27"/>
      <c r="M50" s="41">
        <v>2</v>
      </c>
      <c r="N50" s="41">
        <v>3</v>
      </c>
      <c r="O50" s="81">
        <v>6320051180</v>
      </c>
      <c r="P50" s="42">
        <v>129</v>
      </c>
      <c r="Q50" s="30"/>
      <c r="R50" s="31"/>
      <c r="S50" s="65"/>
      <c r="T50" s="65"/>
      <c r="U50" s="65"/>
      <c r="V50" s="65"/>
      <c r="W50" s="32"/>
      <c r="X50" s="33"/>
      <c r="Y50" s="73"/>
      <c r="Z50" s="73">
        <v>20000</v>
      </c>
      <c r="AA50" s="73">
        <v>20000</v>
      </c>
      <c r="AB50" s="105">
        <v>20000</v>
      </c>
      <c r="AC50" s="14"/>
    </row>
    <row r="51" spans="1:29" ht="37.5" customHeight="1" x14ac:dyDescent="0.25">
      <c r="A51" s="11"/>
      <c r="B51" s="34"/>
      <c r="C51" s="36"/>
      <c r="D51" s="43"/>
      <c r="E51" s="38"/>
      <c r="F51" s="39"/>
      <c r="G51" s="70"/>
      <c r="H51" s="70"/>
      <c r="I51" s="70"/>
      <c r="J51" s="71" t="s">
        <v>55</v>
      </c>
      <c r="K51" s="40">
        <v>133</v>
      </c>
      <c r="L51" s="27">
        <v>203</v>
      </c>
      <c r="M51" s="41">
        <v>2</v>
      </c>
      <c r="N51" s="41">
        <v>3</v>
      </c>
      <c r="O51" s="81">
        <v>6320051180</v>
      </c>
      <c r="P51" s="42">
        <v>240</v>
      </c>
      <c r="Q51" s="30"/>
      <c r="R51" s="31"/>
      <c r="S51" s="65"/>
      <c r="T51" s="65"/>
      <c r="U51" s="65"/>
      <c r="V51" s="65"/>
      <c r="W51" s="32"/>
      <c r="X51" s="33"/>
      <c r="Y51" s="73"/>
      <c r="Z51" s="73">
        <f>Z52</f>
        <v>3636</v>
      </c>
      <c r="AA51" s="73">
        <f>AA52</f>
        <v>3636</v>
      </c>
      <c r="AB51" s="105">
        <f>AB52</f>
        <v>3636</v>
      </c>
      <c r="AC51" s="14"/>
    </row>
    <row r="52" spans="1:29" ht="51.75" customHeight="1" x14ac:dyDescent="0.25">
      <c r="A52" s="11"/>
      <c r="B52" s="34"/>
      <c r="C52" s="36"/>
      <c r="D52" s="43"/>
      <c r="E52" s="38"/>
      <c r="F52" s="39"/>
      <c r="G52" s="172" t="s">
        <v>42</v>
      </c>
      <c r="H52" s="172"/>
      <c r="I52" s="172"/>
      <c r="J52" s="173"/>
      <c r="K52" s="40">
        <v>133</v>
      </c>
      <c r="L52" s="27">
        <v>203</v>
      </c>
      <c r="M52" s="41">
        <v>2</v>
      </c>
      <c r="N52" s="41">
        <v>3</v>
      </c>
      <c r="O52" s="81">
        <v>6320051180</v>
      </c>
      <c r="P52" s="42">
        <v>244</v>
      </c>
      <c r="Q52" s="30"/>
      <c r="R52" s="31">
        <v>10000</v>
      </c>
      <c r="S52" s="155"/>
      <c r="T52" s="155"/>
      <c r="U52" s="155"/>
      <c r="V52" s="155"/>
      <c r="W52" s="32">
        <v>0</v>
      </c>
      <c r="X52" s="33">
        <v>0</v>
      </c>
      <c r="Y52" s="73"/>
      <c r="Z52" s="73">
        <v>3636</v>
      </c>
      <c r="AA52" s="73">
        <v>3636</v>
      </c>
      <c r="AB52" s="105">
        <v>3636</v>
      </c>
      <c r="AC52" s="14" t="s">
        <v>1</v>
      </c>
    </row>
    <row r="53" spans="1:29" ht="27.75" customHeight="1" x14ac:dyDescent="0.2">
      <c r="A53" s="11"/>
      <c r="B53" s="170" t="s">
        <v>12</v>
      </c>
      <c r="C53" s="170"/>
      <c r="D53" s="170"/>
      <c r="E53" s="170"/>
      <c r="F53" s="170"/>
      <c r="G53" s="170"/>
      <c r="H53" s="170"/>
      <c r="I53" s="170"/>
      <c r="J53" s="171"/>
      <c r="K53" s="26">
        <v>133</v>
      </c>
      <c r="L53" s="27">
        <v>300</v>
      </c>
      <c r="M53" s="28">
        <v>3</v>
      </c>
      <c r="N53" s="28">
        <v>0</v>
      </c>
      <c r="O53" s="82">
        <v>0</v>
      </c>
      <c r="P53" s="29">
        <v>0</v>
      </c>
      <c r="Q53" s="30"/>
      <c r="R53" s="31">
        <v>0</v>
      </c>
      <c r="S53" s="156"/>
      <c r="T53" s="156"/>
      <c r="U53" s="156"/>
      <c r="V53" s="156"/>
      <c r="W53" s="32">
        <v>0</v>
      </c>
      <c r="X53" s="33">
        <v>0</v>
      </c>
      <c r="Y53" s="73"/>
      <c r="Z53" s="74">
        <f>Z54+Z60</f>
        <v>143300</v>
      </c>
      <c r="AA53" s="74">
        <f>AA54+AA60</f>
        <v>143300</v>
      </c>
      <c r="AB53" s="99">
        <f>AB54+AB60</f>
        <v>143300</v>
      </c>
      <c r="AC53" s="14" t="s">
        <v>1</v>
      </c>
    </row>
    <row r="54" spans="1:29" ht="16.5" customHeight="1" x14ac:dyDescent="0.2">
      <c r="A54" s="11"/>
      <c r="B54" s="51"/>
      <c r="C54" s="52"/>
      <c r="D54" s="162" t="s">
        <v>11</v>
      </c>
      <c r="E54" s="162"/>
      <c r="F54" s="162"/>
      <c r="G54" s="162"/>
      <c r="H54" s="162"/>
      <c r="I54" s="162"/>
      <c r="J54" s="163"/>
      <c r="K54" s="26">
        <v>133</v>
      </c>
      <c r="L54" s="27">
        <v>310</v>
      </c>
      <c r="M54" s="28">
        <v>3</v>
      </c>
      <c r="N54" s="28">
        <v>10</v>
      </c>
      <c r="O54" s="82">
        <v>0</v>
      </c>
      <c r="P54" s="29">
        <v>0</v>
      </c>
      <c r="Q54" s="30"/>
      <c r="R54" s="31">
        <v>0</v>
      </c>
      <c r="S54" s="156"/>
      <c r="T54" s="156"/>
      <c r="U54" s="156"/>
      <c r="V54" s="156"/>
      <c r="W54" s="32">
        <v>0</v>
      </c>
      <c r="X54" s="33">
        <v>0</v>
      </c>
      <c r="Y54" s="73"/>
      <c r="Z54" s="74">
        <f>Z55</f>
        <v>137300</v>
      </c>
      <c r="AA54" s="74">
        <f t="shared" ref="Z54:AB58" si="3">AA55</f>
        <v>137300</v>
      </c>
      <c r="AB54" s="106">
        <f t="shared" si="3"/>
        <v>137300</v>
      </c>
      <c r="AC54" s="14" t="s">
        <v>1</v>
      </c>
    </row>
    <row r="55" spans="1:29" ht="66.75" customHeight="1" x14ac:dyDescent="0.25">
      <c r="A55" s="11"/>
      <c r="B55" s="51"/>
      <c r="C55" s="55"/>
      <c r="D55" s="54"/>
      <c r="E55" s="157" t="s">
        <v>69</v>
      </c>
      <c r="F55" s="157"/>
      <c r="G55" s="157"/>
      <c r="H55" s="157"/>
      <c r="I55" s="157"/>
      <c r="J55" s="158"/>
      <c r="K55" s="40">
        <v>133</v>
      </c>
      <c r="L55" s="27">
        <v>310</v>
      </c>
      <c r="M55" s="41">
        <v>3</v>
      </c>
      <c r="N55" s="41">
        <v>10</v>
      </c>
      <c r="O55" s="81">
        <v>6300000000</v>
      </c>
      <c r="P55" s="42">
        <v>0</v>
      </c>
      <c r="Q55" s="30"/>
      <c r="R55" s="31">
        <v>0</v>
      </c>
      <c r="S55" s="155"/>
      <c r="T55" s="155"/>
      <c r="U55" s="155"/>
      <c r="V55" s="155"/>
      <c r="W55" s="32">
        <v>0</v>
      </c>
      <c r="X55" s="33">
        <v>0</v>
      </c>
      <c r="Y55" s="73"/>
      <c r="Z55" s="73">
        <f t="shared" si="3"/>
        <v>137300</v>
      </c>
      <c r="AA55" s="73">
        <f t="shared" si="3"/>
        <v>137300</v>
      </c>
      <c r="AB55" s="105">
        <f t="shared" si="3"/>
        <v>137300</v>
      </c>
      <c r="AC55" s="14" t="s">
        <v>1</v>
      </c>
    </row>
    <row r="56" spans="1:29" ht="54" customHeight="1" x14ac:dyDescent="0.25">
      <c r="A56" s="11"/>
      <c r="B56" s="51"/>
      <c r="C56" s="55"/>
      <c r="D56" s="53"/>
      <c r="E56" s="57"/>
      <c r="F56" s="166" t="s">
        <v>59</v>
      </c>
      <c r="G56" s="166"/>
      <c r="H56" s="166"/>
      <c r="I56" s="166"/>
      <c r="J56" s="167"/>
      <c r="K56" s="40">
        <v>133</v>
      </c>
      <c r="L56" s="27">
        <v>310</v>
      </c>
      <c r="M56" s="41">
        <v>3</v>
      </c>
      <c r="N56" s="41">
        <v>10</v>
      </c>
      <c r="O56" s="81">
        <v>6330000000</v>
      </c>
      <c r="P56" s="42">
        <v>0</v>
      </c>
      <c r="Q56" s="30"/>
      <c r="R56" s="31">
        <v>0</v>
      </c>
      <c r="S56" s="155"/>
      <c r="T56" s="155"/>
      <c r="U56" s="155"/>
      <c r="V56" s="155"/>
      <c r="W56" s="32">
        <v>0</v>
      </c>
      <c r="X56" s="33">
        <v>0</v>
      </c>
      <c r="Y56" s="73"/>
      <c r="Z56" s="73">
        <f t="shared" si="3"/>
        <v>137300</v>
      </c>
      <c r="AA56" s="73">
        <f t="shared" si="3"/>
        <v>137300</v>
      </c>
      <c r="AB56" s="105">
        <f t="shared" si="3"/>
        <v>137300</v>
      </c>
      <c r="AC56" s="14" t="s">
        <v>1</v>
      </c>
    </row>
    <row r="57" spans="1:29" ht="47.25" customHeight="1" x14ac:dyDescent="0.25">
      <c r="A57" s="11"/>
      <c r="B57" s="51"/>
      <c r="C57" s="55"/>
      <c r="D57" s="53"/>
      <c r="E57" s="57"/>
      <c r="F57" s="57"/>
      <c r="G57" s="56"/>
      <c r="H57" s="56"/>
      <c r="I57" s="56"/>
      <c r="J57" s="57" t="s">
        <v>45</v>
      </c>
      <c r="K57" s="40">
        <v>133</v>
      </c>
      <c r="L57" s="27">
        <v>310</v>
      </c>
      <c r="M57" s="41">
        <v>3</v>
      </c>
      <c r="N57" s="41">
        <v>10</v>
      </c>
      <c r="O57" s="81">
        <v>6330095020</v>
      </c>
      <c r="P57" s="42">
        <v>0</v>
      </c>
      <c r="Q57" s="30"/>
      <c r="R57" s="31"/>
      <c r="S57" s="65"/>
      <c r="T57" s="65"/>
      <c r="U57" s="65"/>
      <c r="V57" s="65"/>
      <c r="W57" s="32"/>
      <c r="X57" s="33"/>
      <c r="Y57" s="73"/>
      <c r="Z57" s="73">
        <f t="shared" si="3"/>
        <v>137300</v>
      </c>
      <c r="AA57" s="73">
        <f t="shared" si="3"/>
        <v>137300</v>
      </c>
      <c r="AB57" s="105">
        <f t="shared" si="3"/>
        <v>137300</v>
      </c>
      <c r="AC57" s="14"/>
    </row>
    <row r="58" spans="1:29" ht="37.5" customHeight="1" x14ac:dyDescent="0.25">
      <c r="A58" s="11"/>
      <c r="B58" s="51"/>
      <c r="C58" s="55"/>
      <c r="D58" s="53"/>
      <c r="E58" s="57"/>
      <c r="F58" s="57"/>
      <c r="G58" s="56"/>
      <c r="H58" s="56"/>
      <c r="I58" s="56"/>
      <c r="J58" s="57" t="s">
        <v>3</v>
      </c>
      <c r="K58" s="40">
        <v>133</v>
      </c>
      <c r="L58" s="27">
        <v>310</v>
      </c>
      <c r="M58" s="41">
        <v>3</v>
      </c>
      <c r="N58" s="41">
        <v>10</v>
      </c>
      <c r="O58" s="81">
        <v>6330095020</v>
      </c>
      <c r="P58" s="42">
        <v>240</v>
      </c>
      <c r="Q58" s="30"/>
      <c r="R58" s="31"/>
      <c r="S58" s="65"/>
      <c r="T58" s="65"/>
      <c r="U58" s="65"/>
      <c r="V58" s="65"/>
      <c r="W58" s="32"/>
      <c r="X58" s="33"/>
      <c r="Y58" s="73"/>
      <c r="Z58" s="73">
        <f t="shared" si="3"/>
        <v>137300</v>
      </c>
      <c r="AA58" s="73">
        <f t="shared" si="3"/>
        <v>137300</v>
      </c>
      <c r="AB58" s="105">
        <f t="shared" si="3"/>
        <v>137300</v>
      </c>
      <c r="AC58" s="14"/>
    </row>
    <row r="59" spans="1:29" ht="48" customHeight="1" x14ac:dyDescent="0.25">
      <c r="A59" s="11"/>
      <c r="B59" s="51"/>
      <c r="C59" s="55"/>
      <c r="D59" s="53"/>
      <c r="E59" s="56"/>
      <c r="F59" s="57"/>
      <c r="G59" s="166" t="s">
        <v>42</v>
      </c>
      <c r="H59" s="166"/>
      <c r="I59" s="166"/>
      <c r="J59" s="167"/>
      <c r="K59" s="40">
        <v>133</v>
      </c>
      <c r="L59" s="27">
        <v>310</v>
      </c>
      <c r="M59" s="41">
        <v>3</v>
      </c>
      <c r="N59" s="41">
        <v>10</v>
      </c>
      <c r="O59" s="81">
        <v>6330095020</v>
      </c>
      <c r="P59" s="42">
        <v>244</v>
      </c>
      <c r="Q59" s="30"/>
      <c r="R59" s="31">
        <v>10000</v>
      </c>
      <c r="S59" s="155"/>
      <c r="T59" s="155"/>
      <c r="U59" s="155"/>
      <c r="V59" s="155"/>
      <c r="W59" s="32">
        <v>0</v>
      </c>
      <c r="X59" s="33">
        <v>0</v>
      </c>
      <c r="Y59" s="73"/>
      <c r="Z59" s="73">
        <v>137300</v>
      </c>
      <c r="AA59" s="73">
        <v>137300</v>
      </c>
      <c r="AB59" s="105">
        <v>137300</v>
      </c>
      <c r="AC59" s="14" t="s">
        <v>1</v>
      </c>
    </row>
    <row r="60" spans="1:29" ht="46.5" customHeight="1" x14ac:dyDescent="0.2">
      <c r="A60" s="11"/>
      <c r="B60" s="51"/>
      <c r="C60" s="75"/>
      <c r="D60" s="76"/>
      <c r="E60" s="77"/>
      <c r="F60" s="78"/>
      <c r="G60" s="77"/>
      <c r="H60" s="77"/>
      <c r="I60" s="77"/>
      <c r="J60" s="86" t="s">
        <v>48</v>
      </c>
      <c r="K60" s="40">
        <v>133</v>
      </c>
      <c r="L60" s="27"/>
      <c r="M60" s="41">
        <v>3</v>
      </c>
      <c r="N60" s="41">
        <v>14</v>
      </c>
      <c r="O60" s="81">
        <v>0</v>
      </c>
      <c r="P60" s="42">
        <v>0</v>
      </c>
      <c r="Q60" s="30"/>
      <c r="R60" s="31"/>
      <c r="S60" s="65"/>
      <c r="T60" s="65"/>
      <c r="U60" s="65"/>
      <c r="V60" s="65"/>
      <c r="W60" s="32"/>
      <c r="X60" s="33"/>
      <c r="Y60" s="73"/>
      <c r="Z60" s="74">
        <f t="shared" ref="Z60:AB63" si="4">Z61</f>
        <v>6000</v>
      </c>
      <c r="AA60" s="74">
        <f t="shared" si="4"/>
        <v>6000</v>
      </c>
      <c r="AB60" s="106">
        <f t="shared" si="4"/>
        <v>6000</v>
      </c>
      <c r="AC60" s="14"/>
    </row>
    <row r="61" spans="1:29" ht="27.75" customHeight="1" x14ac:dyDescent="0.25">
      <c r="A61" s="11"/>
      <c r="B61" s="51"/>
      <c r="C61" s="75"/>
      <c r="D61" s="76"/>
      <c r="E61" s="77"/>
      <c r="F61" s="78"/>
      <c r="G61" s="77"/>
      <c r="H61" s="77"/>
      <c r="I61" s="77"/>
      <c r="J61" s="78" t="s">
        <v>50</v>
      </c>
      <c r="K61" s="40">
        <v>133</v>
      </c>
      <c r="L61" s="27"/>
      <c r="M61" s="41">
        <v>3</v>
      </c>
      <c r="N61" s="41">
        <v>14</v>
      </c>
      <c r="O61" s="81">
        <v>7700000000</v>
      </c>
      <c r="P61" s="42">
        <v>0</v>
      </c>
      <c r="Q61" s="30"/>
      <c r="R61" s="31"/>
      <c r="S61" s="65"/>
      <c r="T61" s="65"/>
      <c r="U61" s="65"/>
      <c r="V61" s="65"/>
      <c r="W61" s="32"/>
      <c r="X61" s="33"/>
      <c r="Y61" s="73"/>
      <c r="Z61" s="73">
        <f t="shared" si="4"/>
        <v>6000</v>
      </c>
      <c r="AA61" s="73">
        <f t="shared" si="4"/>
        <v>6000</v>
      </c>
      <c r="AB61" s="105">
        <f t="shared" si="4"/>
        <v>6000</v>
      </c>
      <c r="AC61" s="14"/>
    </row>
    <row r="62" spans="1:29" ht="26.25" customHeight="1" x14ac:dyDescent="0.25">
      <c r="A62" s="11"/>
      <c r="B62" s="51"/>
      <c r="C62" s="75"/>
      <c r="D62" s="76"/>
      <c r="E62" s="77"/>
      <c r="F62" s="78"/>
      <c r="G62" s="77"/>
      <c r="H62" s="77"/>
      <c r="I62" s="77"/>
      <c r="J62" s="78" t="s">
        <v>51</v>
      </c>
      <c r="K62" s="40">
        <v>133</v>
      </c>
      <c r="L62" s="27"/>
      <c r="M62" s="41">
        <v>3</v>
      </c>
      <c r="N62" s="41">
        <v>14</v>
      </c>
      <c r="O62" s="81">
        <v>7700020040</v>
      </c>
      <c r="P62" s="42">
        <v>0</v>
      </c>
      <c r="Q62" s="30"/>
      <c r="R62" s="31"/>
      <c r="S62" s="65"/>
      <c r="T62" s="65"/>
      <c r="U62" s="65"/>
      <c r="V62" s="65"/>
      <c r="W62" s="32"/>
      <c r="X62" s="33"/>
      <c r="Y62" s="73"/>
      <c r="Z62" s="73">
        <f t="shared" si="4"/>
        <v>6000</v>
      </c>
      <c r="AA62" s="73">
        <f t="shared" si="4"/>
        <v>6000</v>
      </c>
      <c r="AB62" s="105">
        <f t="shared" si="4"/>
        <v>6000</v>
      </c>
      <c r="AC62" s="14"/>
    </row>
    <row r="63" spans="1:29" ht="39" customHeight="1" x14ac:dyDescent="0.25">
      <c r="A63" s="11"/>
      <c r="B63" s="51"/>
      <c r="C63" s="75"/>
      <c r="D63" s="76"/>
      <c r="E63" s="77"/>
      <c r="F63" s="78"/>
      <c r="G63" s="77"/>
      <c r="H63" s="77"/>
      <c r="I63" s="77"/>
      <c r="J63" s="78" t="s">
        <v>3</v>
      </c>
      <c r="K63" s="40">
        <v>133</v>
      </c>
      <c r="L63" s="27"/>
      <c r="M63" s="41">
        <v>3</v>
      </c>
      <c r="N63" s="41">
        <v>14</v>
      </c>
      <c r="O63" s="81">
        <v>7700020040</v>
      </c>
      <c r="P63" s="42">
        <v>240</v>
      </c>
      <c r="Q63" s="30"/>
      <c r="R63" s="31"/>
      <c r="S63" s="65"/>
      <c r="T63" s="65"/>
      <c r="U63" s="65"/>
      <c r="V63" s="65"/>
      <c r="W63" s="32"/>
      <c r="X63" s="33"/>
      <c r="Y63" s="73"/>
      <c r="Z63" s="73">
        <f t="shared" si="4"/>
        <v>6000</v>
      </c>
      <c r="AA63" s="73">
        <f t="shared" si="4"/>
        <v>6000</v>
      </c>
      <c r="AB63" s="105">
        <f t="shared" si="4"/>
        <v>6000</v>
      </c>
      <c r="AC63" s="14"/>
    </row>
    <row r="64" spans="1:29" ht="42" customHeight="1" x14ac:dyDescent="0.25">
      <c r="A64" s="11"/>
      <c r="B64" s="51"/>
      <c r="C64" s="75"/>
      <c r="D64" s="76"/>
      <c r="E64" s="77"/>
      <c r="F64" s="78"/>
      <c r="G64" s="77"/>
      <c r="H64" s="77"/>
      <c r="I64" s="77"/>
      <c r="J64" s="78" t="s">
        <v>42</v>
      </c>
      <c r="K64" s="40">
        <v>133</v>
      </c>
      <c r="L64" s="27"/>
      <c r="M64" s="41">
        <v>3</v>
      </c>
      <c r="N64" s="41">
        <v>14</v>
      </c>
      <c r="O64" s="81">
        <v>7700020040</v>
      </c>
      <c r="P64" s="42">
        <v>244</v>
      </c>
      <c r="Q64" s="30"/>
      <c r="R64" s="31"/>
      <c r="S64" s="65"/>
      <c r="T64" s="65"/>
      <c r="U64" s="65"/>
      <c r="V64" s="65"/>
      <c r="W64" s="32"/>
      <c r="X64" s="33"/>
      <c r="Y64" s="73"/>
      <c r="Z64" s="73">
        <v>6000</v>
      </c>
      <c r="AA64" s="73">
        <v>6000</v>
      </c>
      <c r="AB64" s="105">
        <v>6000</v>
      </c>
      <c r="AC64" s="14"/>
    </row>
    <row r="65" spans="1:29" ht="12.75" customHeight="1" x14ac:dyDescent="0.2">
      <c r="A65" s="11"/>
      <c r="B65" s="170" t="s">
        <v>10</v>
      </c>
      <c r="C65" s="170"/>
      <c r="D65" s="170"/>
      <c r="E65" s="170"/>
      <c r="F65" s="170"/>
      <c r="G65" s="170"/>
      <c r="H65" s="170"/>
      <c r="I65" s="170"/>
      <c r="J65" s="171"/>
      <c r="K65" s="26">
        <v>133</v>
      </c>
      <c r="L65" s="27">
        <v>400</v>
      </c>
      <c r="M65" s="28">
        <v>4</v>
      </c>
      <c r="N65" s="28">
        <v>0</v>
      </c>
      <c r="O65" s="82">
        <v>0</v>
      </c>
      <c r="P65" s="29">
        <v>0</v>
      </c>
      <c r="Q65" s="30"/>
      <c r="R65" s="31">
        <v>0</v>
      </c>
      <c r="S65" s="156"/>
      <c r="T65" s="156"/>
      <c r="U65" s="156"/>
      <c r="V65" s="156"/>
      <c r="W65" s="32">
        <v>0</v>
      </c>
      <c r="X65" s="33">
        <v>0</v>
      </c>
      <c r="Y65" s="74">
        <f>Y66+Y73</f>
        <v>84464.72</v>
      </c>
      <c r="Z65" s="74">
        <f>Z66+Z73</f>
        <v>700064.72</v>
      </c>
      <c r="AA65" s="74">
        <f t="shared" ref="AA65:AB69" si="5">AA66</f>
        <v>774000</v>
      </c>
      <c r="AB65" s="99">
        <f t="shared" si="5"/>
        <v>1104000</v>
      </c>
      <c r="AC65" s="14" t="s">
        <v>1</v>
      </c>
    </row>
    <row r="66" spans="1:29" ht="29.25" customHeight="1" x14ac:dyDescent="0.2">
      <c r="A66" s="11"/>
      <c r="B66" s="80"/>
      <c r="C66" s="83"/>
      <c r="D66" s="84"/>
      <c r="E66" s="84"/>
      <c r="F66" s="84"/>
      <c r="G66" s="84"/>
      <c r="H66" s="84"/>
      <c r="I66" s="84"/>
      <c r="J66" s="85" t="s">
        <v>52</v>
      </c>
      <c r="K66" s="26">
        <v>133</v>
      </c>
      <c r="L66" s="27"/>
      <c r="M66" s="28">
        <v>4</v>
      </c>
      <c r="N66" s="28">
        <v>9</v>
      </c>
      <c r="O66" s="82">
        <v>0</v>
      </c>
      <c r="P66" s="29">
        <v>0</v>
      </c>
      <c r="Q66" s="30"/>
      <c r="R66" s="31"/>
      <c r="S66" s="79"/>
      <c r="T66" s="79"/>
      <c r="U66" s="79"/>
      <c r="V66" s="79"/>
      <c r="W66" s="32"/>
      <c r="X66" s="33"/>
      <c r="Y66" s="74">
        <f t="shared" ref="Y66:Z69" si="6">Y67</f>
        <v>49464.72</v>
      </c>
      <c r="Z66" s="74">
        <f t="shared" si="6"/>
        <v>665064.72</v>
      </c>
      <c r="AA66" s="74">
        <f t="shared" si="5"/>
        <v>774000</v>
      </c>
      <c r="AB66" s="99">
        <f t="shared" si="5"/>
        <v>1104000</v>
      </c>
      <c r="AC66" s="14"/>
    </row>
    <row r="67" spans="1:29" ht="62.25" customHeight="1" x14ac:dyDescent="0.2">
      <c r="A67" s="11"/>
      <c r="B67" s="51"/>
      <c r="C67" s="52"/>
      <c r="D67" s="168" t="s">
        <v>69</v>
      </c>
      <c r="E67" s="168"/>
      <c r="F67" s="168"/>
      <c r="G67" s="168"/>
      <c r="H67" s="168"/>
      <c r="I67" s="168"/>
      <c r="J67" s="169"/>
      <c r="K67" s="26">
        <v>133</v>
      </c>
      <c r="L67" s="27">
        <v>409</v>
      </c>
      <c r="M67" s="28">
        <v>4</v>
      </c>
      <c r="N67" s="28">
        <v>9</v>
      </c>
      <c r="O67" s="82">
        <v>6300000000</v>
      </c>
      <c r="P67" s="29">
        <v>0</v>
      </c>
      <c r="Q67" s="30"/>
      <c r="R67" s="31">
        <v>0</v>
      </c>
      <c r="S67" s="156"/>
      <c r="T67" s="156"/>
      <c r="U67" s="156"/>
      <c r="V67" s="156"/>
      <c r="W67" s="32">
        <v>0</v>
      </c>
      <c r="X67" s="33">
        <v>0</v>
      </c>
      <c r="Y67" s="74">
        <f t="shared" si="6"/>
        <v>49464.72</v>
      </c>
      <c r="Z67" s="74">
        <f t="shared" si="6"/>
        <v>665064.72</v>
      </c>
      <c r="AA67" s="74">
        <f t="shared" si="5"/>
        <v>774000</v>
      </c>
      <c r="AB67" s="99">
        <f t="shared" si="5"/>
        <v>1104000</v>
      </c>
      <c r="AC67" s="14" t="s">
        <v>1</v>
      </c>
    </row>
    <row r="68" spans="1:29" ht="37.5" customHeight="1" x14ac:dyDescent="0.25">
      <c r="A68" s="11"/>
      <c r="B68" s="51"/>
      <c r="C68" s="55"/>
      <c r="D68" s="54"/>
      <c r="E68" s="157" t="s">
        <v>60</v>
      </c>
      <c r="F68" s="157"/>
      <c r="G68" s="157"/>
      <c r="H68" s="157"/>
      <c r="I68" s="157"/>
      <c r="J68" s="158"/>
      <c r="K68" s="40">
        <v>133</v>
      </c>
      <c r="L68" s="27">
        <v>409</v>
      </c>
      <c r="M68" s="41">
        <v>4</v>
      </c>
      <c r="N68" s="41">
        <v>9</v>
      </c>
      <c r="O68" s="81">
        <v>6340000000</v>
      </c>
      <c r="P68" s="42">
        <v>0</v>
      </c>
      <c r="Q68" s="30"/>
      <c r="R68" s="31">
        <v>0</v>
      </c>
      <c r="S68" s="155"/>
      <c r="T68" s="155"/>
      <c r="U68" s="155"/>
      <c r="V68" s="155"/>
      <c r="W68" s="32">
        <v>0</v>
      </c>
      <c r="X68" s="33">
        <v>0</v>
      </c>
      <c r="Y68" s="73">
        <f t="shared" si="6"/>
        <v>49464.72</v>
      </c>
      <c r="Z68" s="73">
        <f t="shared" si="6"/>
        <v>665064.72</v>
      </c>
      <c r="AA68" s="73">
        <f t="shared" si="5"/>
        <v>774000</v>
      </c>
      <c r="AB68" s="105">
        <f t="shared" si="5"/>
        <v>1104000</v>
      </c>
      <c r="AC68" s="14" t="s">
        <v>1</v>
      </c>
    </row>
    <row r="69" spans="1:29" ht="45.75" customHeight="1" x14ac:dyDescent="0.25">
      <c r="A69" s="11"/>
      <c r="B69" s="51"/>
      <c r="C69" s="55"/>
      <c r="D69" s="53"/>
      <c r="E69" s="57"/>
      <c r="F69" s="157" t="s">
        <v>9</v>
      </c>
      <c r="G69" s="157"/>
      <c r="H69" s="157"/>
      <c r="I69" s="157"/>
      <c r="J69" s="158"/>
      <c r="K69" s="40">
        <v>133</v>
      </c>
      <c r="L69" s="27">
        <v>409</v>
      </c>
      <c r="M69" s="41">
        <v>4</v>
      </c>
      <c r="N69" s="41">
        <v>9</v>
      </c>
      <c r="O69" s="81">
        <v>6340095280</v>
      </c>
      <c r="P69" s="42">
        <v>0</v>
      </c>
      <c r="Q69" s="30"/>
      <c r="R69" s="31">
        <v>0</v>
      </c>
      <c r="S69" s="155"/>
      <c r="T69" s="155"/>
      <c r="U69" s="155"/>
      <c r="V69" s="155"/>
      <c r="W69" s="32">
        <v>0</v>
      </c>
      <c r="X69" s="33">
        <v>0</v>
      </c>
      <c r="Y69" s="73">
        <f t="shared" si="6"/>
        <v>49464.72</v>
      </c>
      <c r="Z69" s="73">
        <f t="shared" si="6"/>
        <v>665064.72</v>
      </c>
      <c r="AA69" s="73">
        <f t="shared" si="5"/>
        <v>774000</v>
      </c>
      <c r="AB69" s="105">
        <f t="shared" si="5"/>
        <v>1104000</v>
      </c>
      <c r="AC69" s="14" t="s">
        <v>1</v>
      </c>
    </row>
    <row r="70" spans="1:29" ht="25.5" customHeight="1" x14ac:dyDescent="0.25">
      <c r="A70" s="11"/>
      <c r="B70" s="51"/>
      <c r="C70" s="55"/>
      <c r="D70" s="53"/>
      <c r="E70" s="57"/>
      <c r="F70" s="71"/>
      <c r="G70" s="70"/>
      <c r="H70" s="70"/>
      <c r="I70" s="70"/>
      <c r="J70" s="71" t="s">
        <v>3</v>
      </c>
      <c r="K70" s="40">
        <v>133</v>
      </c>
      <c r="L70" s="27">
        <v>409</v>
      </c>
      <c r="M70" s="41">
        <v>4</v>
      </c>
      <c r="N70" s="41">
        <v>9</v>
      </c>
      <c r="O70" s="81">
        <v>6340095280</v>
      </c>
      <c r="P70" s="42">
        <v>240</v>
      </c>
      <c r="Q70" s="30"/>
      <c r="R70" s="31"/>
      <c r="S70" s="65"/>
      <c r="T70" s="65"/>
      <c r="U70" s="65"/>
      <c r="V70" s="65"/>
      <c r="W70" s="32"/>
      <c r="X70" s="33"/>
      <c r="Y70" s="73">
        <f>Y71</f>
        <v>49464.72</v>
      </c>
      <c r="Z70" s="73">
        <f>Z71</f>
        <v>665064.72</v>
      </c>
      <c r="AA70" s="73">
        <f>AA71</f>
        <v>774000</v>
      </c>
      <c r="AB70" s="105">
        <f>AB71</f>
        <v>1104000</v>
      </c>
      <c r="AC70" s="14"/>
    </row>
    <row r="71" spans="1:29" ht="38.25" customHeight="1" x14ac:dyDescent="0.25">
      <c r="A71" s="11"/>
      <c r="B71" s="51"/>
      <c r="C71" s="55"/>
      <c r="D71" s="53"/>
      <c r="E71" s="56"/>
      <c r="F71" s="57"/>
      <c r="G71" s="157" t="s">
        <v>42</v>
      </c>
      <c r="H71" s="157"/>
      <c r="I71" s="157"/>
      <c r="J71" s="158"/>
      <c r="K71" s="40">
        <v>133</v>
      </c>
      <c r="L71" s="27">
        <v>409</v>
      </c>
      <c r="M71" s="41">
        <v>4</v>
      </c>
      <c r="N71" s="41">
        <v>9</v>
      </c>
      <c r="O71" s="81">
        <v>6340095280</v>
      </c>
      <c r="P71" s="42">
        <v>244</v>
      </c>
      <c r="Q71" s="30"/>
      <c r="R71" s="31">
        <v>10000</v>
      </c>
      <c r="S71" s="155"/>
      <c r="T71" s="155"/>
      <c r="U71" s="155"/>
      <c r="V71" s="155"/>
      <c r="W71" s="32">
        <v>0</v>
      </c>
      <c r="X71" s="33">
        <v>0</v>
      </c>
      <c r="Y71" s="73">
        <v>49464.72</v>
      </c>
      <c r="Z71" s="73">
        <v>665064.72</v>
      </c>
      <c r="AA71" s="73">
        <v>774000</v>
      </c>
      <c r="AB71" s="105">
        <v>1104000</v>
      </c>
      <c r="AC71" s="14" t="s">
        <v>1</v>
      </c>
    </row>
    <row r="72" spans="1:29" ht="21.75" customHeight="1" x14ac:dyDescent="0.2">
      <c r="A72" s="11"/>
      <c r="B72" s="133"/>
      <c r="C72" s="75"/>
      <c r="D72" s="76"/>
      <c r="E72" s="77"/>
      <c r="F72" s="78"/>
      <c r="G72" s="129"/>
      <c r="H72" s="129"/>
      <c r="I72" s="129"/>
      <c r="J72" s="130" t="s">
        <v>73</v>
      </c>
      <c r="K72" s="26">
        <v>133</v>
      </c>
      <c r="L72" s="89"/>
      <c r="M72" s="28">
        <v>4</v>
      </c>
      <c r="N72" s="28">
        <v>12</v>
      </c>
      <c r="O72" s="82">
        <v>0</v>
      </c>
      <c r="P72" s="29">
        <v>0</v>
      </c>
      <c r="Q72" s="90"/>
      <c r="R72" s="91"/>
      <c r="S72" s="131"/>
      <c r="T72" s="131"/>
      <c r="U72" s="131"/>
      <c r="V72" s="131"/>
      <c r="W72" s="92"/>
      <c r="X72" s="72"/>
      <c r="Y72" s="74">
        <v>35000</v>
      </c>
      <c r="Z72" s="74">
        <v>35000</v>
      </c>
      <c r="AA72" s="74">
        <v>0</v>
      </c>
      <c r="AB72" s="106">
        <v>0</v>
      </c>
      <c r="AC72" s="14"/>
    </row>
    <row r="73" spans="1:29" ht="26.25" customHeight="1" x14ac:dyDescent="0.25">
      <c r="A73" s="11"/>
      <c r="B73" s="127"/>
      <c r="C73" s="75"/>
      <c r="D73" s="76"/>
      <c r="E73" s="77"/>
      <c r="F73" s="78"/>
      <c r="G73" s="129"/>
      <c r="H73" s="129"/>
      <c r="I73" s="129"/>
      <c r="J73" s="135" t="s">
        <v>73</v>
      </c>
      <c r="K73" s="40">
        <v>133</v>
      </c>
      <c r="L73" s="27"/>
      <c r="M73" s="41">
        <v>4</v>
      </c>
      <c r="N73" s="41">
        <v>12</v>
      </c>
      <c r="O73" s="81">
        <v>7700000000</v>
      </c>
      <c r="P73" s="42">
        <v>0</v>
      </c>
      <c r="Q73" s="30"/>
      <c r="R73" s="31"/>
      <c r="S73" s="132"/>
      <c r="T73" s="132"/>
      <c r="U73" s="132"/>
      <c r="V73" s="132"/>
      <c r="W73" s="32"/>
      <c r="X73" s="33"/>
      <c r="Y73" s="73">
        <v>35000</v>
      </c>
      <c r="Z73" s="73">
        <v>35000</v>
      </c>
      <c r="AA73" s="73">
        <v>0</v>
      </c>
      <c r="AB73" s="105">
        <v>0</v>
      </c>
      <c r="AC73" s="14"/>
    </row>
    <row r="74" spans="1:29" ht="26.25" customHeight="1" x14ac:dyDescent="0.25">
      <c r="A74" s="11"/>
      <c r="B74" s="133"/>
      <c r="C74" s="75"/>
      <c r="D74" s="76"/>
      <c r="E74" s="77"/>
      <c r="F74" s="78"/>
      <c r="G74" s="129"/>
      <c r="H74" s="129"/>
      <c r="I74" s="129"/>
      <c r="J74" s="78" t="s">
        <v>50</v>
      </c>
      <c r="K74" s="40">
        <v>133</v>
      </c>
      <c r="L74" s="27"/>
      <c r="M74" s="41">
        <v>4</v>
      </c>
      <c r="N74" s="41">
        <v>12</v>
      </c>
      <c r="O74" s="81">
        <v>7700090030</v>
      </c>
      <c r="P74" s="42">
        <v>0</v>
      </c>
      <c r="Q74" s="30"/>
      <c r="R74" s="31"/>
      <c r="S74" s="132"/>
      <c r="T74" s="132"/>
      <c r="U74" s="132"/>
      <c r="V74" s="132"/>
      <c r="W74" s="32"/>
      <c r="X74" s="33"/>
      <c r="Y74" s="73">
        <v>35000</v>
      </c>
      <c r="Z74" s="73">
        <v>35000</v>
      </c>
      <c r="AA74" s="73">
        <v>0</v>
      </c>
      <c r="AB74" s="105">
        <v>0</v>
      </c>
      <c r="AC74" s="14"/>
    </row>
    <row r="75" spans="1:29" ht="25.5" customHeight="1" x14ac:dyDescent="0.25">
      <c r="A75" s="11"/>
      <c r="B75" s="127"/>
      <c r="C75" s="75"/>
      <c r="D75" s="76"/>
      <c r="E75" s="77"/>
      <c r="F75" s="78"/>
      <c r="G75" s="129"/>
      <c r="H75" s="129"/>
      <c r="I75" s="129"/>
      <c r="J75" s="78" t="s">
        <v>3</v>
      </c>
      <c r="K75" s="40">
        <v>133</v>
      </c>
      <c r="L75" s="27"/>
      <c r="M75" s="41">
        <v>4</v>
      </c>
      <c r="N75" s="41">
        <v>12</v>
      </c>
      <c r="O75" s="81">
        <v>7700090030</v>
      </c>
      <c r="P75" s="42">
        <v>240</v>
      </c>
      <c r="Q75" s="30"/>
      <c r="R75" s="31"/>
      <c r="S75" s="126"/>
      <c r="T75" s="126"/>
      <c r="U75" s="126"/>
      <c r="V75" s="126"/>
      <c r="W75" s="32"/>
      <c r="X75" s="33"/>
      <c r="Y75" s="73">
        <v>35000</v>
      </c>
      <c r="Z75" s="73">
        <v>35000</v>
      </c>
      <c r="AA75" s="73">
        <v>0</v>
      </c>
      <c r="AB75" s="105">
        <v>0</v>
      </c>
      <c r="AC75" s="14"/>
    </row>
    <row r="76" spans="1:29" ht="41.25" customHeight="1" x14ac:dyDescent="0.25">
      <c r="A76" s="11"/>
      <c r="B76" s="127"/>
      <c r="C76" s="75"/>
      <c r="D76" s="76"/>
      <c r="E76" s="77"/>
      <c r="F76" s="78"/>
      <c r="G76" s="129"/>
      <c r="H76" s="129"/>
      <c r="I76" s="129"/>
      <c r="J76" s="78" t="s">
        <v>42</v>
      </c>
      <c r="K76" s="40">
        <v>133</v>
      </c>
      <c r="L76" s="27"/>
      <c r="M76" s="41">
        <v>4</v>
      </c>
      <c r="N76" s="41">
        <v>12</v>
      </c>
      <c r="O76" s="81">
        <v>7700090030</v>
      </c>
      <c r="P76" s="42">
        <v>244</v>
      </c>
      <c r="Q76" s="30"/>
      <c r="R76" s="31"/>
      <c r="S76" s="126"/>
      <c r="T76" s="126"/>
      <c r="U76" s="126"/>
      <c r="V76" s="126"/>
      <c r="W76" s="32"/>
      <c r="X76" s="33"/>
      <c r="Y76" s="73">
        <v>35000</v>
      </c>
      <c r="Z76" s="73">
        <v>35000</v>
      </c>
      <c r="AA76" s="73">
        <v>0</v>
      </c>
      <c r="AB76" s="105">
        <v>0</v>
      </c>
      <c r="AC76" s="14"/>
    </row>
    <row r="77" spans="1:29" ht="30.75" customHeight="1" x14ac:dyDescent="0.2">
      <c r="A77" s="11"/>
      <c r="B77" s="164" t="s">
        <v>8</v>
      </c>
      <c r="C77" s="164"/>
      <c r="D77" s="164"/>
      <c r="E77" s="164"/>
      <c r="F77" s="164"/>
      <c r="G77" s="164"/>
      <c r="H77" s="164"/>
      <c r="I77" s="164"/>
      <c r="J77" s="165"/>
      <c r="K77" s="26">
        <v>133</v>
      </c>
      <c r="L77" s="27">
        <v>500</v>
      </c>
      <c r="M77" s="28">
        <v>5</v>
      </c>
      <c r="N77" s="28">
        <v>0</v>
      </c>
      <c r="O77" s="82">
        <v>0</v>
      </c>
      <c r="P77" s="29">
        <v>0</v>
      </c>
      <c r="Q77" s="30"/>
      <c r="R77" s="31">
        <v>0</v>
      </c>
      <c r="S77" s="156"/>
      <c r="T77" s="156"/>
      <c r="U77" s="156"/>
      <c r="V77" s="156"/>
      <c r="W77" s="32">
        <v>0</v>
      </c>
      <c r="X77" s="33">
        <v>0</v>
      </c>
      <c r="Y77" s="74">
        <f t="shared" ref="Y77:Z79" si="7">Y78</f>
        <v>264378</v>
      </c>
      <c r="Z77" s="74">
        <f t="shared" si="7"/>
        <v>1693978</v>
      </c>
      <c r="AA77" s="74">
        <f t="shared" ref="Z77:AB81" si="8">AA78</f>
        <v>351000</v>
      </c>
      <c r="AB77" s="106">
        <f t="shared" si="8"/>
        <v>225500</v>
      </c>
      <c r="AC77" s="14" t="s">
        <v>1</v>
      </c>
    </row>
    <row r="78" spans="1:29" ht="18" customHeight="1" x14ac:dyDescent="0.2">
      <c r="A78" s="11"/>
      <c r="B78" s="51"/>
      <c r="C78" s="52"/>
      <c r="D78" s="162" t="s">
        <v>7</v>
      </c>
      <c r="E78" s="162"/>
      <c r="F78" s="162"/>
      <c r="G78" s="162"/>
      <c r="H78" s="162"/>
      <c r="I78" s="162"/>
      <c r="J78" s="163"/>
      <c r="K78" s="26">
        <v>133</v>
      </c>
      <c r="L78" s="27">
        <v>503</v>
      </c>
      <c r="M78" s="28">
        <v>5</v>
      </c>
      <c r="N78" s="28">
        <v>3</v>
      </c>
      <c r="O78" s="82">
        <v>0</v>
      </c>
      <c r="P78" s="29">
        <v>0</v>
      </c>
      <c r="Q78" s="30"/>
      <c r="R78" s="31">
        <v>0</v>
      </c>
      <c r="S78" s="156"/>
      <c r="T78" s="156"/>
      <c r="U78" s="156"/>
      <c r="V78" s="156"/>
      <c r="W78" s="32">
        <v>0</v>
      </c>
      <c r="X78" s="33">
        <v>0</v>
      </c>
      <c r="Y78" s="74">
        <f t="shared" si="7"/>
        <v>264378</v>
      </c>
      <c r="Z78" s="74">
        <f t="shared" si="7"/>
        <v>1693978</v>
      </c>
      <c r="AA78" s="74">
        <f>AA79+AA84</f>
        <v>351000</v>
      </c>
      <c r="AB78" s="106">
        <f t="shared" si="8"/>
        <v>225500</v>
      </c>
      <c r="AC78" s="14" t="s">
        <v>1</v>
      </c>
    </row>
    <row r="79" spans="1:29" ht="69.75" customHeight="1" x14ac:dyDescent="0.25">
      <c r="A79" s="11"/>
      <c r="B79" s="51"/>
      <c r="C79" s="55"/>
      <c r="D79" s="54"/>
      <c r="E79" s="159" t="s">
        <v>69</v>
      </c>
      <c r="F79" s="160"/>
      <c r="G79" s="160"/>
      <c r="H79" s="160"/>
      <c r="I79" s="160"/>
      <c r="J79" s="161"/>
      <c r="K79" s="40">
        <v>133</v>
      </c>
      <c r="L79" s="27">
        <v>503</v>
      </c>
      <c r="M79" s="41">
        <v>5</v>
      </c>
      <c r="N79" s="41">
        <v>3</v>
      </c>
      <c r="O79" s="81">
        <v>6300000000</v>
      </c>
      <c r="P79" s="42">
        <v>0</v>
      </c>
      <c r="Q79" s="30"/>
      <c r="R79" s="31">
        <v>0</v>
      </c>
      <c r="S79" s="155"/>
      <c r="T79" s="155"/>
      <c r="U79" s="155"/>
      <c r="V79" s="155"/>
      <c r="W79" s="32">
        <v>0</v>
      </c>
      <c r="X79" s="33">
        <v>0</v>
      </c>
      <c r="Y79" s="73">
        <f t="shared" si="7"/>
        <v>264378</v>
      </c>
      <c r="Z79" s="73">
        <f t="shared" si="7"/>
        <v>1693978</v>
      </c>
      <c r="AA79" s="73">
        <f t="shared" si="8"/>
        <v>351000</v>
      </c>
      <c r="AB79" s="105">
        <f t="shared" si="8"/>
        <v>225500</v>
      </c>
      <c r="AC79" s="14" t="s">
        <v>1</v>
      </c>
    </row>
    <row r="80" spans="1:29" ht="42.75" customHeight="1" x14ac:dyDescent="0.25">
      <c r="A80" s="11"/>
      <c r="B80" s="51"/>
      <c r="C80" s="55"/>
      <c r="D80" s="53"/>
      <c r="E80" s="57"/>
      <c r="F80" s="152" t="s">
        <v>61</v>
      </c>
      <c r="G80" s="153"/>
      <c r="H80" s="153"/>
      <c r="I80" s="153"/>
      <c r="J80" s="154"/>
      <c r="K80" s="40">
        <v>133</v>
      </c>
      <c r="L80" s="27">
        <v>503</v>
      </c>
      <c r="M80" s="41">
        <v>5</v>
      </c>
      <c r="N80" s="41">
        <v>3</v>
      </c>
      <c r="O80" s="81">
        <v>6350000000</v>
      </c>
      <c r="P80" s="42">
        <v>0</v>
      </c>
      <c r="Q80" s="30"/>
      <c r="R80" s="31">
        <v>0</v>
      </c>
      <c r="S80" s="155"/>
      <c r="T80" s="155"/>
      <c r="U80" s="155"/>
      <c r="V80" s="155"/>
      <c r="W80" s="32">
        <v>0</v>
      </c>
      <c r="X80" s="33">
        <v>0</v>
      </c>
      <c r="Y80" s="73">
        <f>Y81+Y84</f>
        <v>264378</v>
      </c>
      <c r="Z80" s="73">
        <f>Z81+Z84</f>
        <v>1693978</v>
      </c>
      <c r="AA80" s="73">
        <f t="shared" si="8"/>
        <v>351000</v>
      </c>
      <c r="AB80" s="105">
        <f t="shared" si="8"/>
        <v>225500</v>
      </c>
      <c r="AC80" s="14" t="s">
        <v>1</v>
      </c>
    </row>
    <row r="81" spans="1:29" ht="44.25" customHeight="1" x14ac:dyDescent="0.25">
      <c r="A81" s="11"/>
      <c r="B81" s="51"/>
      <c r="C81" s="55"/>
      <c r="D81" s="53"/>
      <c r="E81" s="57"/>
      <c r="F81" s="57"/>
      <c r="G81" s="56"/>
      <c r="H81" s="56"/>
      <c r="I81" s="56"/>
      <c r="J81" s="137" t="s">
        <v>46</v>
      </c>
      <c r="K81" s="40">
        <v>133</v>
      </c>
      <c r="L81" s="27">
        <v>503</v>
      </c>
      <c r="M81" s="41">
        <v>5</v>
      </c>
      <c r="N81" s="41">
        <v>3</v>
      </c>
      <c r="O81" s="81">
        <v>6350095310</v>
      </c>
      <c r="P81" s="42">
        <v>0</v>
      </c>
      <c r="Q81" s="30"/>
      <c r="R81" s="31"/>
      <c r="S81" s="65"/>
      <c r="T81" s="65"/>
      <c r="U81" s="65"/>
      <c r="V81" s="65"/>
      <c r="W81" s="32"/>
      <c r="X81" s="33"/>
      <c r="Y81" s="73">
        <f>Y82</f>
        <v>264378</v>
      </c>
      <c r="Z81" s="73">
        <f t="shared" si="8"/>
        <v>614778</v>
      </c>
      <c r="AA81" s="73">
        <f t="shared" si="8"/>
        <v>351000</v>
      </c>
      <c r="AB81" s="105">
        <f t="shared" si="8"/>
        <v>225500</v>
      </c>
      <c r="AC81" s="14"/>
    </row>
    <row r="82" spans="1:29" ht="27.75" customHeight="1" x14ac:dyDescent="0.25">
      <c r="A82" s="11"/>
      <c r="B82" s="51"/>
      <c r="C82" s="55"/>
      <c r="D82" s="53"/>
      <c r="E82" s="57"/>
      <c r="F82" s="57"/>
      <c r="G82" s="56"/>
      <c r="H82" s="56"/>
      <c r="I82" s="56"/>
      <c r="J82" s="136" t="s">
        <v>3</v>
      </c>
      <c r="K82" s="40">
        <v>133</v>
      </c>
      <c r="L82" s="27">
        <v>503</v>
      </c>
      <c r="M82" s="41">
        <v>5</v>
      </c>
      <c r="N82" s="41">
        <v>3</v>
      </c>
      <c r="O82" s="81">
        <v>6350095310</v>
      </c>
      <c r="P82" s="42">
        <v>240</v>
      </c>
      <c r="Q82" s="30"/>
      <c r="R82" s="31"/>
      <c r="S82" s="65"/>
      <c r="T82" s="65"/>
      <c r="U82" s="65"/>
      <c r="V82" s="65"/>
      <c r="W82" s="32"/>
      <c r="X82" s="33"/>
      <c r="Y82" s="73">
        <f>Y83</f>
        <v>264378</v>
      </c>
      <c r="Z82" s="73">
        <f>Z83</f>
        <v>614778</v>
      </c>
      <c r="AA82" s="73">
        <f>AA83</f>
        <v>351000</v>
      </c>
      <c r="AB82" s="105">
        <f>AB83</f>
        <v>225500</v>
      </c>
      <c r="AC82" s="14"/>
    </row>
    <row r="83" spans="1:29" ht="35.25" customHeight="1" x14ac:dyDescent="0.25">
      <c r="A83" s="11"/>
      <c r="B83" s="51"/>
      <c r="C83" s="55"/>
      <c r="D83" s="53"/>
      <c r="E83" s="56"/>
      <c r="F83" s="57"/>
      <c r="G83" s="152" t="s">
        <v>42</v>
      </c>
      <c r="H83" s="153"/>
      <c r="I83" s="153"/>
      <c r="J83" s="154"/>
      <c r="K83" s="40">
        <v>133</v>
      </c>
      <c r="L83" s="27">
        <v>503</v>
      </c>
      <c r="M83" s="41">
        <v>5</v>
      </c>
      <c r="N83" s="41">
        <v>3</v>
      </c>
      <c r="O83" s="81">
        <v>6350095310</v>
      </c>
      <c r="P83" s="42">
        <v>244</v>
      </c>
      <c r="Q83" s="30"/>
      <c r="R83" s="31">
        <v>10000</v>
      </c>
      <c r="S83" s="155"/>
      <c r="T83" s="155"/>
      <c r="U83" s="155"/>
      <c r="V83" s="155"/>
      <c r="W83" s="32">
        <v>0</v>
      </c>
      <c r="X83" s="33">
        <v>0</v>
      </c>
      <c r="Y83" s="73">
        <v>264378</v>
      </c>
      <c r="Z83" s="73">
        <v>614778</v>
      </c>
      <c r="AA83" s="73">
        <v>351000</v>
      </c>
      <c r="AB83" s="105">
        <v>225500</v>
      </c>
      <c r="AC83" s="14" t="s">
        <v>1</v>
      </c>
    </row>
    <row r="84" spans="1:29" ht="35.25" customHeight="1" x14ac:dyDescent="0.25">
      <c r="A84" s="11"/>
      <c r="B84" s="103"/>
      <c r="C84" s="75"/>
      <c r="D84" s="76"/>
      <c r="E84" s="77"/>
      <c r="F84" s="78"/>
      <c r="G84" s="77"/>
      <c r="H84" s="77"/>
      <c r="I84" s="77"/>
      <c r="J84" s="138" t="s">
        <v>77</v>
      </c>
      <c r="K84" s="26">
        <v>133</v>
      </c>
      <c r="L84" s="27"/>
      <c r="M84" s="28">
        <v>5</v>
      </c>
      <c r="N84" s="28">
        <v>3</v>
      </c>
      <c r="O84" s="82" t="s">
        <v>64</v>
      </c>
      <c r="P84" s="29">
        <v>0</v>
      </c>
      <c r="Q84" s="30"/>
      <c r="R84" s="31"/>
      <c r="S84" s="101"/>
      <c r="T84" s="101"/>
      <c r="U84" s="101"/>
      <c r="V84" s="101"/>
      <c r="W84" s="32"/>
      <c r="X84" s="33"/>
      <c r="Y84" s="74"/>
      <c r="Z84" s="74">
        <f t="shared" ref="Z84:AB85" si="9">Z85</f>
        <v>1079200</v>
      </c>
      <c r="AA84" s="74">
        <f t="shared" si="9"/>
        <v>0</v>
      </c>
      <c r="AB84" s="105">
        <f t="shared" si="9"/>
        <v>0</v>
      </c>
      <c r="AC84" s="14"/>
    </row>
    <row r="85" spans="1:29" ht="64.5" customHeight="1" x14ac:dyDescent="0.25">
      <c r="A85" s="11"/>
      <c r="B85" s="103"/>
      <c r="C85" s="75"/>
      <c r="D85" s="76"/>
      <c r="E85" s="77"/>
      <c r="F85" s="78"/>
      <c r="G85" s="77"/>
      <c r="H85" s="77"/>
      <c r="I85" s="77"/>
      <c r="J85" s="139" t="s">
        <v>78</v>
      </c>
      <c r="K85" s="40">
        <v>133</v>
      </c>
      <c r="L85" s="27"/>
      <c r="M85" s="41">
        <v>5</v>
      </c>
      <c r="N85" s="41">
        <v>3</v>
      </c>
      <c r="O85" s="81" t="s">
        <v>64</v>
      </c>
      <c r="P85" s="42">
        <v>240</v>
      </c>
      <c r="Q85" s="30"/>
      <c r="R85" s="31"/>
      <c r="S85" s="101"/>
      <c r="T85" s="101"/>
      <c r="U85" s="101"/>
      <c r="V85" s="101"/>
      <c r="W85" s="32"/>
      <c r="X85" s="33"/>
      <c r="Y85" s="73"/>
      <c r="Z85" s="73">
        <f t="shared" si="9"/>
        <v>1079200</v>
      </c>
      <c r="AA85" s="73">
        <f t="shared" si="9"/>
        <v>0</v>
      </c>
      <c r="AB85" s="105">
        <f t="shared" si="9"/>
        <v>0</v>
      </c>
      <c r="AC85" s="14"/>
    </row>
    <row r="86" spans="1:29" ht="30" customHeight="1" x14ac:dyDescent="0.25">
      <c r="A86" s="11"/>
      <c r="B86" s="103"/>
      <c r="C86" s="75"/>
      <c r="D86" s="76"/>
      <c r="E86" s="77"/>
      <c r="F86" s="78"/>
      <c r="G86" s="77"/>
      <c r="H86" s="77"/>
      <c r="I86" s="77"/>
      <c r="J86" s="109" t="s">
        <v>3</v>
      </c>
      <c r="K86" s="40">
        <v>133</v>
      </c>
      <c r="L86" s="27"/>
      <c r="M86" s="41">
        <v>5</v>
      </c>
      <c r="N86" s="41">
        <v>3</v>
      </c>
      <c r="O86" s="81" t="s">
        <v>64</v>
      </c>
      <c r="P86" s="42">
        <v>244</v>
      </c>
      <c r="Q86" s="30"/>
      <c r="R86" s="31"/>
      <c r="S86" s="101"/>
      <c r="T86" s="101"/>
      <c r="U86" s="101"/>
      <c r="V86" s="101"/>
      <c r="W86" s="32"/>
      <c r="X86" s="33"/>
      <c r="Y86" s="73"/>
      <c r="Z86" s="73">
        <v>1079200</v>
      </c>
      <c r="AA86" s="73">
        <v>0</v>
      </c>
      <c r="AB86" s="105">
        <v>0</v>
      </c>
      <c r="AC86" s="14"/>
    </row>
    <row r="87" spans="1:29" ht="15.75" customHeight="1" x14ac:dyDescent="0.2">
      <c r="A87" s="11"/>
      <c r="B87" s="164" t="s">
        <v>53</v>
      </c>
      <c r="C87" s="164"/>
      <c r="D87" s="164"/>
      <c r="E87" s="164"/>
      <c r="F87" s="164"/>
      <c r="G87" s="164"/>
      <c r="H87" s="164"/>
      <c r="I87" s="164"/>
      <c r="J87" s="165"/>
      <c r="K87" s="26">
        <v>133</v>
      </c>
      <c r="L87" s="27">
        <v>800</v>
      </c>
      <c r="M87" s="28">
        <v>8</v>
      </c>
      <c r="N87" s="28">
        <v>0</v>
      </c>
      <c r="O87" s="82">
        <v>0</v>
      </c>
      <c r="P87" s="29">
        <v>0</v>
      </c>
      <c r="Q87" s="30"/>
      <c r="R87" s="31">
        <v>0</v>
      </c>
      <c r="S87" s="156"/>
      <c r="T87" s="156"/>
      <c r="U87" s="156"/>
      <c r="V87" s="156"/>
      <c r="W87" s="32">
        <v>0</v>
      </c>
      <c r="X87" s="33">
        <v>0</v>
      </c>
      <c r="Y87" s="74">
        <f>Y88</f>
        <v>403786.56</v>
      </c>
      <c r="Z87" s="74">
        <f t="shared" ref="Z87:AB89" si="10">Z88</f>
        <v>2706542.56</v>
      </c>
      <c r="AA87" s="74">
        <f t="shared" si="10"/>
        <v>2181156</v>
      </c>
      <c r="AB87" s="99">
        <f t="shared" si="10"/>
        <v>2181156</v>
      </c>
      <c r="AC87" s="14" t="s">
        <v>1</v>
      </c>
    </row>
    <row r="88" spans="1:29" ht="18" customHeight="1" x14ac:dyDescent="0.2">
      <c r="A88" s="11"/>
      <c r="B88" s="51"/>
      <c r="C88" s="52"/>
      <c r="D88" s="162" t="s">
        <v>6</v>
      </c>
      <c r="E88" s="162"/>
      <c r="F88" s="162"/>
      <c r="G88" s="162"/>
      <c r="H88" s="162"/>
      <c r="I88" s="162"/>
      <c r="J88" s="163"/>
      <c r="K88" s="26">
        <v>133</v>
      </c>
      <c r="L88" s="27">
        <v>801</v>
      </c>
      <c r="M88" s="28">
        <v>8</v>
      </c>
      <c r="N88" s="28">
        <v>1</v>
      </c>
      <c r="O88" s="82">
        <v>0</v>
      </c>
      <c r="P88" s="29">
        <v>0</v>
      </c>
      <c r="Q88" s="30"/>
      <c r="R88" s="31">
        <v>0</v>
      </c>
      <c r="S88" s="156"/>
      <c r="T88" s="156"/>
      <c r="U88" s="156"/>
      <c r="V88" s="156"/>
      <c r="W88" s="32">
        <v>0</v>
      </c>
      <c r="X88" s="33">
        <v>0</v>
      </c>
      <c r="Y88" s="74">
        <f>Y89</f>
        <v>403786.56</v>
      </c>
      <c r="Z88" s="74">
        <f t="shared" si="10"/>
        <v>2706542.56</v>
      </c>
      <c r="AA88" s="74">
        <f t="shared" si="10"/>
        <v>2181156</v>
      </c>
      <c r="AB88" s="99">
        <f t="shared" si="10"/>
        <v>2181156</v>
      </c>
      <c r="AC88" s="14" t="s">
        <v>1</v>
      </c>
    </row>
    <row r="89" spans="1:29" ht="73.5" customHeight="1" x14ac:dyDescent="0.25">
      <c r="A89" s="11"/>
      <c r="B89" s="51"/>
      <c r="C89" s="55"/>
      <c r="D89" s="54"/>
      <c r="E89" s="157" t="s">
        <v>69</v>
      </c>
      <c r="F89" s="157"/>
      <c r="G89" s="157"/>
      <c r="H89" s="157"/>
      <c r="I89" s="157"/>
      <c r="J89" s="158"/>
      <c r="K89" s="40">
        <v>133</v>
      </c>
      <c r="L89" s="27">
        <v>801</v>
      </c>
      <c r="M89" s="41">
        <v>8</v>
      </c>
      <c r="N89" s="41">
        <v>1</v>
      </c>
      <c r="O89" s="81">
        <v>6000000000</v>
      </c>
      <c r="P89" s="42">
        <v>0</v>
      </c>
      <c r="Q89" s="30"/>
      <c r="R89" s="31">
        <v>0</v>
      </c>
      <c r="S89" s="155"/>
      <c r="T89" s="155"/>
      <c r="U89" s="155"/>
      <c r="V89" s="155"/>
      <c r="W89" s="32">
        <v>0</v>
      </c>
      <c r="X89" s="33">
        <v>0</v>
      </c>
      <c r="Y89" s="73">
        <f>Y90</f>
        <v>403786.56</v>
      </c>
      <c r="Z89" s="73">
        <f t="shared" si="10"/>
        <v>2706542.56</v>
      </c>
      <c r="AA89" s="73">
        <f t="shared" si="10"/>
        <v>2181156</v>
      </c>
      <c r="AB89" s="105">
        <f t="shared" si="10"/>
        <v>2181156</v>
      </c>
      <c r="AC89" s="14" t="s">
        <v>1</v>
      </c>
    </row>
    <row r="90" spans="1:29" ht="33.75" customHeight="1" x14ac:dyDescent="0.25">
      <c r="A90" s="11"/>
      <c r="B90" s="51"/>
      <c r="C90" s="55"/>
      <c r="D90" s="53"/>
      <c r="E90" s="57"/>
      <c r="F90" s="157" t="s">
        <v>62</v>
      </c>
      <c r="G90" s="157"/>
      <c r="H90" s="157"/>
      <c r="I90" s="157"/>
      <c r="J90" s="158"/>
      <c r="K90" s="40">
        <v>133</v>
      </c>
      <c r="L90" s="27">
        <v>801</v>
      </c>
      <c r="M90" s="41">
        <v>8</v>
      </c>
      <c r="N90" s="41">
        <v>1</v>
      </c>
      <c r="O90" s="81">
        <v>6360000000</v>
      </c>
      <c r="P90" s="42">
        <v>0</v>
      </c>
      <c r="Q90" s="30"/>
      <c r="R90" s="31">
        <v>0</v>
      </c>
      <c r="S90" s="155"/>
      <c r="T90" s="155"/>
      <c r="U90" s="155"/>
      <c r="V90" s="155"/>
      <c r="W90" s="32">
        <v>0</v>
      </c>
      <c r="X90" s="33">
        <v>0</v>
      </c>
      <c r="Y90" s="73">
        <f>Y93</f>
        <v>403786.56</v>
      </c>
      <c r="Z90" s="73">
        <f>Z91+Z93</f>
        <v>2706542.56</v>
      </c>
      <c r="AA90" s="73">
        <f>AA91+AA93</f>
        <v>2181156</v>
      </c>
      <c r="AB90" s="105">
        <f>AB91+AB93</f>
        <v>2181156</v>
      </c>
      <c r="AC90" s="14" t="s">
        <v>1</v>
      </c>
    </row>
    <row r="91" spans="1:29" ht="57.75" customHeight="1" x14ac:dyDescent="0.2">
      <c r="A91" s="11"/>
      <c r="B91" s="51"/>
      <c r="C91" s="55"/>
      <c r="D91" s="53"/>
      <c r="E91" s="57"/>
      <c r="F91" s="71"/>
      <c r="G91" s="70"/>
      <c r="H91" s="70"/>
      <c r="I91" s="70"/>
      <c r="J91" s="104" t="s">
        <v>68</v>
      </c>
      <c r="K91" s="40">
        <v>133</v>
      </c>
      <c r="L91" s="27">
        <v>801</v>
      </c>
      <c r="M91" s="41">
        <v>8</v>
      </c>
      <c r="N91" s="41">
        <v>1</v>
      </c>
      <c r="O91" s="81">
        <v>6360075080</v>
      </c>
      <c r="P91" s="42">
        <v>0</v>
      </c>
      <c r="Q91" s="30"/>
      <c r="R91" s="31"/>
      <c r="S91" s="65"/>
      <c r="T91" s="65"/>
      <c r="U91" s="65"/>
      <c r="V91" s="65"/>
      <c r="W91" s="32"/>
      <c r="X91" s="33"/>
      <c r="Y91" s="73"/>
      <c r="Z91" s="73">
        <f>Z92</f>
        <v>1825400</v>
      </c>
      <c r="AA91" s="73">
        <f>AA92</f>
        <v>1825400</v>
      </c>
      <c r="AB91" s="87">
        <f>AB92</f>
        <v>1825400</v>
      </c>
      <c r="AC91" s="14"/>
    </row>
    <row r="92" spans="1:29" ht="13.5" customHeight="1" x14ac:dyDescent="0.25">
      <c r="A92" s="11"/>
      <c r="B92" s="51"/>
      <c r="C92" s="55"/>
      <c r="D92" s="53"/>
      <c r="E92" s="56"/>
      <c r="F92" s="57"/>
      <c r="G92" s="157" t="s">
        <v>5</v>
      </c>
      <c r="H92" s="157"/>
      <c r="I92" s="157"/>
      <c r="J92" s="158"/>
      <c r="K92" s="40">
        <v>133</v>
      </c>
      <c r="L92" s="27">
        <v>801</v>
      </c>
      <c r="M92" s="41">
        <v>8</v>
      </c>
      <c r="N92" s="41">
        <v>1</v>
      </c>
      <c r="O92" s="81">
        <v>6360075080</v>
      </c>
      <c r="P92" s="42" t="s">
        <v>4</v>
      </c>
      <c r="Q92" s="30"/>
      <c r="R92" s="31">
        <v>10000</v>
      </c>
      <c r="S92" s="155"/>
      <c r="T92" s="155"/>
      <c r="U92" s="155"/>
      <c r="V92" s="155"/>
      <c r="W92" s="32">
        <v>0</v>
      </c>
      <c r="X92" s="33">
        <v>0</v>
      </c>
      <c r="Y92" s="73"/>
      <c r="Z92" s="73">
        <v>1825400</v>
      </c>
      <c r="AA92" s="73">
        <v>1825400</v>
      </c>
      <c r="AB92" s="105">
        <v>1825400</v>
      </c>
      <c r="AC92" s="14" t="s">
        <v>1</v>
      </c>
    </row>
    <row r="93" spans="1:29" ht="46.5" customHeight="1" x14ac:dyDescent="0.2">
      <c r="A93" s="11"/>
      <c r="B93" s="51"/>
      <c r="C93" s="55"/>
      <c r="D93" s="53"/>
      <c r="E93" s="57"/>
      <c r="F93" s="57"/>
      <c r="G93" s="70"/>
      <c r="H93" s="70"/>
      <c r="I93" s="70"/>
      <c r="J93" s="71" t="s">
        <v>47</v>
      </c>
      <c r="K93" s="40">
        <v>133</v>
      </c>
      <c r="L93" s="27">
        <v>801</v>
      </c>
      <c r="M93" s="41">
        <v>8</v>
      </c>
      <c r="N93" s="41">
        <v>1</v>
      </c>
      <c r="O93" s="81">
        <v>6360095220</v>
      </c>
      <c r="P93" s="42">
        <v>0</v>
      </c>
      <c r="Q93" s="30"/>
      <c r="R93" s="31"/>
      <c r="S93" s="65"/>
      <c r="T93" s="65"/>
      <c r="U93" s="65"/>
      <c r="V93" s="65"/>
      <c r="W93" s="32"/>
      <c r="X93" s="33"/>
      <c r="Y93" s="73">
        <f>Y94</f>
        <v>403786.56</v>
      </c>
      <c r="Z93" s="73">
        <f t="shared" ref="Z93:AB94" si="11">Z94</f>
        <v>881142.56</v>
      </c>
      <c r="AA93" s="73">
        <f t="shared" si="11"/>
        <v>355756</v>
      </c>
      <c r="AB93" s="87">
        <f t="shared" si="11"/>
        <v>355756</v>
      </c>
      <c r="AC93" s="14"/>
    </row>
    <row r="94" spans="1:29" ht="27" customHeight="1" x14ac:dyDescent="0.25">
      <c r="A94" s="11"/>
      <c r="B94" s="51"/>
      <c r="C94" s="55"/>
      <c r="D94" s="53"/>
      <c r="E94" s="57"/>
      <c r="F94" s="157" t="s">
        <v>3</v>
      </c>
      <c r="G94" s="157"/>
      <c r="H94" s="157"/>
      <c r="I94" s="157"/>
      <c r="J94" s="158"/>
      <c r="K94" s="40">
        <v>133</v>
      </c>
      <c r="L94" s="27">
        <v>801</v>
      </c>
      <c r="M94" s="41">
        <v>8</v>
      </c>
      <c r="N94" s="41">
        <v>1</v>
      </c>
      <c r="O94" s="81">
        <v>6360095220</v>
      </c>
      <c r="P94" s="42">
        <v>240</v>
      </c>
      <c r="Q94" s="30"/>
      <c r="R94" s="31">
        <v>0</v>
      </c>
      <c r="S94" s="155"/>
      <c r="T94" s="155"/>
      <c r="U94" s="155"/>
      <c r="V94" s="155"/>
      <c r="W94" s="32">
        <v>0</v>
      </c>
      <c r="X94" s="33">
        <v>0</v>
      </c>
      <c r="Y94" s="73">
        <f>Y95</f>
        <v>403786.56</v>
      </c>
      <c r="Z94" s="73">
        <f t="shared" si="11"/>
        <v>881142.56</v>
      </c>
      <c r="AA94" s="73">
        <f t="shared" si="11"/>
        <v>355756</v>
      </c>
      <c r="AB94" s="105">
        <f t="shared" si="11"/>
        <v>355756</v>
      </c>
      <c r="AC94" s="14" t="s">
        <v>1</v>
      </c>
    </row>
    <row r="95" spans="1:29" ht="38.25" customHeight="1" thickBot="1" x14ac:dyDescent="0.3">
      <c r="A95" s="11"/>
      <c r="B95" s="58"/>
      <c r="C95" s="59"/>
      <c r="D95" s="60"/>
      <c r="E95" s="61"/>
      <c r="F95" s="62"/>
      <c r="G95" s="157" t="s">
        <v>42</v>
      </c>
      <c r="H95" s="157"/>
      <c r="I95" s="157"/>
      <c r="J95" s="158"/>
      <c r="K95" s="40">
        <v>133</v>
      </c>
      <c r="L95" s="27">
        <v>801</v>
      </c>
      <c r="M95" s="41">
        <v>8</v>
      </c>
      <c r="N95" s="41">
        <v>1</v>
      </c>
      <c r="O95" s="81">
        <v>6360095220</v>
      </c>
      <c r="P95" s="42">
        <v>244</v>
      </c>
      <c r="Q95" s="30"/>
      <c r="R95" s="31">
        <v>10000</v>
      </c>
      <c r="S95" s="155"/>
      <c r="T95" s="155"/>
      <c r="U95" s="155"/>
      <c r="V95" s="155"/>
      <c r="W95" s="32">
        <v>0</v>
      </c>
      <c r="X95" s="33">
        <v>0</v>
      </c>
      <c r="Y95" s="73">
        <v>403786.56</v>
      </c>
      <c r="Z95" s="73">
        <v>881142.56</v>
      </c>
      <c r="AA95" s="73">
        <v>355756</v>
      </c>
      <c r="AB95" s="105">
        <v>355756</v>
      </c>
      <c r="AC95" s="14" t="s">
        <v>1</v>
      </c>
    </row>
    <row r="96" spans="1:29" ht="26.25" customHeight="1" thickBot="1" x14ac:dyDescent="0.25">
      <c r="A96" s="8"/>
      <c r="B96" s="63"/>
      <c r="C96" s="64"/>
      <c r="D96" s="64"/>
      <c r="E96" s="64"/>
      <c r="F96" s="64"/>
      <c r="G96" s="64"/>
      <c r="H96" s="64"/>
      <c r="I96" s="64"/>
      <c r="J96" s="140" t="s">
        <v>34</v>
      </c>
      <c r="K96" s="141"/>
      <c r="L96" s="142">
        <v>0</v>
      </c>
      <c r="M96" s="141"/>
      <c r="N96" s="141"/>
      <c r="O96" s="143"/>
      <c r="P96" s="143"/>
      <c r="Q96" s="144"/>
      <c r="R96" s="145">
        <v>10000</v>
      </c>
      <c r="S96" s="131"/>
      <c r="T96" s="131"/>
      <c r="U96" s="131"/>
      <c r="V96" s="131"/>
      <c r="W96" s="131">
        <v>0</v>
      </c>
      <c r="X96" s="146">
        <v>0</v>
      </c>
      <c r="Y96" s="146"/>
      <c r="Z96" s="147">
        <f>Z12+Z43+Z53+Z65+Z77+Z87</f>
        <v>8840986.2799999993</v>
      </c>
      <c r="AA96" s="147">
        <f>AA12+AA43+AA53+AA65+AA77+AA87</f>
        <v>6425400</v>
      </c>
      <c r="AB96" s="99">
        <f>AB12+AB43+AB53+AB65+AB77+AB87</f>
        <v>6629900</v>
      </c>
      <c r="AC96" s="5" t="s">
        <v>1</v>
      </c>
    </row>
    <row r="97" spans="1:29" ht="11.25" customHeight="1" x14ac:dyDescent="0.2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5"/>
      <c r="L97" s="45"/>
      <c r="M97" s="45"/>
      <c r="N97" s="45"/>
      <c r="O97" s="46"/>
      <c r="P97" s="46"/>
      <c r="Q97" s="45"/>
      <c r="R97" s="47"/>
      <c r="S97" s="48"/>
      <c r="T97" s="48"/>
      <c r="U97" s="48"/>
      <c r="V97" s="48"/>
      <c r="W97" s="48"/>
      <c r="X97" s="47"/>
      <c r="Y97" s="47"/>
      <c r="Z97" s="47"/>
      <c r="AA97" s="47"/>
      <c r="AB97" s="47"/>
      <c r="AC97" s="4" t="s">
        <v>1</v>
      </c>
    </row>
    <row r="98" spans="1:29" ht="12.75" customHeight="1" x14ac:dyDescent="0.2">
      <c r="A98" s="8"/>
      <c r="B98" s="49"/>
      <c r="C98" s="49"/>
      <c r="D98" s="49"/>
      <c r="E98" s="49"/>
      <c r="F98" s="49"/>
      <c r="G98" s="49"/>
      <c r="H98" s="49"/>
      <c r="I98" s="49"/>
      <c r="J98" s="49"/>
      <c r="K98" s="18"/>
      <c r="L98" s="18"/>
      <c r="M98" s="18"/>
      <c r="N98" s="18"/>
      <c r="O98" s="50"/>
      <c r="P98" s="50"/>
      <c r="Q98" s="18"/>
      <c r="R98" s="18"/>
      <c r="S98" s="18"/>
      <c r="T98" s="18"/>
      <c r="U98" s="18"/>
      <c r="V98" s="18"/>
      <c r="W98" s="18"/>
      <c r="X98" s="19"/>
      <c r="Y98" s="19"/>
      <c r="Z98" s="19"/>
      <c r="AA98" s="19"/>
      <c r="AB98" s="19"/>
      <c r="AC98" s="2"/>
    </row>
    <row r="99" spans="1:29" ht="12.75" customHeight="1" x14ac:dyDescent="0.2">
      <c r="A99" s="8"/>
      <c r="B99" s="49"/>
      <c r="C99" s="49"/>
      <c r="D99" s="49"/>
      <c r="E99" s="49"/>
      <c r="F99" s="49"/>
      <c r="G99" s="49"/>
      <c r="H99" s="49"/>
      <c r="I99" s="49" t="s">
        <v>0</v>
      </c>
      <c r="J99" s="49"/>
      <c r="K99" s="18"/>
      <c r="L99" s="18"/>
      <c r="M99" s="18"/>
      <c r="N99" s="18"/>
      <c r="O99" s="50"/>
      <c r="P99" s="50"/>
      <c r="Q99" s="18"/>
      <c r="R99" s="18"/>
      <c r="S99" s="19"/>
      <c r="T99" s="19"/>
      <c r="U99" s="19"/>
      <c r="V99" s="19"/>
      <c r="W99" s="19"/>
      <c r="X99" s="16"/>
      <c r="Y99" s="16"/>
      <c r="Z99" s="16"/>
      <c r="AA99" s="16"/>
      <c r="AB99" s="16"/>
    </row>
    <row r="100" spans="1:29" ht="12.75" customHeight="1" x14ac:dyDescent="0.2">
      <c r="A100" s="8"/>
      <c r="B100" s="49"/>
      <c r="C100" s="49"/>
      <c r="D100" s="49"/>
      <c r="E100" s="49"/>
      <c r="F100" s="49"/>
      <c r="G100" s="49"/>
      <c r="H100" s="49"/>
      <c r="I100" s="49"/>
      <c r="J100" s="49"/>
      <c r="K100" s="18"/>
      <c r="L100" s="18"/>
      <c r="M100" s="18"/>
      <c r="N100" s="18"/>
      <c r="O100" s="50"/>
      <c r="P100" s="50"/>
      <c r="Q100" s="18"/>
      <c r="R100" s="18"/>
      <c r="S100" s="19"/>
      <c r="T100" s="19"/>
      <c r="U100" s="19"/>
      <c r="V100" s="19"/>
      <c r="W100" s="19"/>
      <c r="X100" s="16"/>
      <c r="Y100" s="16"/>
      <c r="Z100" s="16"/>
      <c r="AA100" s="16"/>
      <c r="AB100" s="16"/>
    </row>
    <row r="101" spans="1:29" ht="12.75" customHeight="1" x14ac:dyDescent="0.2">
      <c r="A101" s="8"/>
      <c r="B101" s="49"/>
      <c r="C101" s="49"/>
      <c r="D101" s="49"/>
      <c r="E101" s="49"/>
      <c r="F101" s="49"/>
      <c r="G101" s="49"/>
      <c r="H101" s="49"/>
      <c r="I101" s="49" t="s">
        <v>0</v>
      </c>
      <c r="J101" s="49"/>
      <c r="K101" s="18"/>
      <c r="L101" s="18"/>
      <c r="M101" s="18"/>
      <c r="N101" s="18"/>
      <c r="O101" s="50"/>
      <c r="P101" s="50"/>
      <c r="Q101" s="18"/>
      <c r="R101" s="18"/>
      <c r="S101" s="19"/>
      <c r="T101" s="19"/>
      <c r="U101" s="19"/>
      <c r="V101" s="19"/>
      <c r="W101" s="19"/>
      <c r="X101" s="16"/>
      <c r="Y101" s="16"/>
      <c r="Z101" s="16"/>
      <c r="AA101" s="16"/>
      <c r="AB101" s="16"/>
    </row>
    <row r="102" spans="1:29" ht="12.75" customHeight="1" x14ac:dyDescent="0.2">
      <c r="A102" s="8"/>
      <c r="B102" s="49"/>
      <c r="C102" s="49"/>
      <c r="D102" s="49"/>
      <c r="E102" s="49"/>
      <c r="F102" s="49"/>
      <c r="G102" s="49"/>
      <c r="H102" s="49"/>
      <c r="I102" s="49"/>
      <c r="J102" s="49"/>
      <c r="K102" s="18"/>
      <c r="L102" s="18"/>
      <c r="M102" s="18"/>
      <c r="N102" s="18"/>
      <c r="O102" s="50"/>
      <c r="P102" s="50"/>
      <c r="Q102" s="18"/>
      <c r="R102" s="18"/>
      <c r="S102" s="19"/>
      <c r="T102" s="19"/>
      <c r="U102" s="19"/>
      <c r="V102" s="19"/>
      <c r="W102" s="19"/>
      <c r="X102" s="16"/>
      <c r="Y102" s="16"/>
      <c r="Z102" s="16"/>
      <c r="AA102" s="16"/>
      <c r="AB102" s="16"/>
    </row>
    <row r="103" spans="1:29" ht="12.75" customHeight="1" x14ac:dyDescent="0.2">
      <c r="A103" s="8"/>
      <c r="B103" s="49"/>
      <c r="C103" s="49"/>
      <c r="D103" s="49"/>
      <c r="E103" s="49"/>
      <c r="F103" s="49"/>
      <c r="G103" s="49"/>
      <c r="H103" s="49"/>
      <c r="I103" s="49"/>
      <c r="J103" s="49"/>
      <c r="K103" s="18"/>
      <c r="L103" s="18"/>
      <c r="M103" s="18"/>
      <c r="N103" s="18"/>
      <c r="O103" s="50"/>
      <c r="P103" s="50"/>
      <c r="Q103" s="18"/>
      <c r="R103" s="18"/>
      <c r="S103" s="19"/>
      <c r="T103" s="19"/>
      <c r="U103" s="19"/>
      <c r="V103" s="19"/>
      <c r="W103" s="19"/>
      <c r="X103" s="16"/>
      <c r="Y103" s="16"/>
      <c r="Z103" s="16"/>
      <c r="AA103" s="16"/>
      <c r="AB103" s="16"/>
    </row>
    <row r="104" spans="1:29" ht="12.75" customHeight="1" x14ac:dyDescent="0.2">
      <c r="A104" s="8"/>
      <c r="B104" s="49"/>
      <c r="C104" s="49"/>
      <c r="D104" s="49"/>
      <c r="E104" s="49"/>
      <c r="F104" s="49"/>
      <c r="G104" s="49"/>
      <c r="H104" s="49"/>
      <c r="I104" s="49"/>
      <c r="J104" s="49"/>
      <c r="K104" s="18"/>
      <c r="L104" s="18"/>
      <c r="M104" s="18"/>
      <c r="N104" s="18"/>
      <c r="O104" s="50"/>
      <c r="P104" s="50"/>
      <c r="Q104" s="18"/>
      <c r="R104" s="18"/>
      <c r="S104" s="19"/>
      <c r="T104" s="19"/>
      <c r="U104" s="19"/>
      <c r="V104" s="19"/>
      <c r="W104" s="19"/>
      <c r="X104" s="16"/>
      <c r="Y104" s="16"/>
      <c r="Z104" s="16"/>
      <c r="AA104" s="16"/>
      <c r="AB104" s="16"/>
    </row>
    <row r="105" spans="1:29" ht="12.75" customHeight="1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3"/>
      <c r="L105" s="3"/>
      <c r="M105" s="3"/>
      <c r="N105" s="3"/>
      <c r="O105" s="13"/>
      <c r="P105" s="13"/>
      <c r="Q105" s="3"/>
      <c r="R105" s="3"/>
      <c r="S105" s="2"/>
      <c r="T105" s="2"/>
      <c r="U105" s="2"/>
      <c r="V105" s="2"/>
      <c r="W105" s="2"/>
    </row>
  </sheetData>
  <mergeCells count="83">
    <mergeCell ref="B10:J10"/>
    <mergeCell ref="B11:J11"/>
    <mergeCell ref="S11:V11"/>
    <mergeCell ref="B12:J12"/>
    <mergeCell ref="S12:V12"/>
    <mergeCell ref="E22:J22"/>
    <mergeCell ref="S22:V22"/>
    <mergeCell ref="S21:V21"/>
    <mergeCell ref="G19:J19"/>
    <mergeCell ref="S19:V19"/>
    <mergeCell ref="D13:J13"/>
    <mergeCell ref="S13:V13"/>
    <mergeCell ref="D21:J21"/>
    <mergeCell ref="E14:J14"/>
    <mergeCell ref="F16:J16"/>
    <mergeCell ref="S14:V14"/>
    <mergeCell ref="S16:V16"/>
    <mergeCell ref="B53:J53"/>
    <mergeCell ref="S53:V53"/>
    <mergeCell ref="S24:V24"/>
    <mergeCell ref="F23:J23"/>
    <mergeCell ref="G24:J24"/>
    <mergeCell ref="B43:J43"/>
    <mergeCell ref="G52:J52"/>
    <mergeCell ref="S23:V23"/>
    <mergeCell ref="S43:V43"/>
    <mergeCell ref="G27:J27"/>
    <mergeCell ref="S27:V27"/>
    <mergeCell ref="F46:J46"/>
    <mergeCell ref="S46:V46"/>
    <mergeCell ref="E45:J45"/>
    <mergeCell ref="S45:V45"/>
    <mergeCell ref="D44:J44"/>
    <mergeCell ref="F56:J56"/>
    <mergeCell ref="S56:V56"/>
    <mergeCell ref="F69:J69"/>
    <mergeCell ref="D67:J67"/>
    <mergeCell ref="B65:J65"/>
    <mergeCell ref="E68:J68"/>
    <mergeCell ref="S68:V68"/>
    <mergeCell ref="G59:J59"/>
    <mergeCell ref="S59:V59"/>
    <mergeCell ref="S65:V65"/>
    <mergeCell ref="S67:V67"/>
    <mergeCell ref="E89:J89"/>
    <mergeCell ref="S89:V89"/>
    <mergeCell ref="S80:V80"/>
    <mergeCell ref="G83:J83"/>
    <mergeCell ref="S83:V83"/>
    <mergeCell ref="B87:J87"/>
    <mergeCell ref="S87:V87"/>
    <mergeCell ref="G95:J95"/>
    <mergeCell ref="S95:V95"/>
    <mergeCell ref="G47:J47"/>
    <mergeCell ref="S47:V47"/>
    <mergeCell ref="F94:J94"/>
    <mergeCell ref="D88:J88"/>
    <mergeCell ref="S88:V88"/>
    <mergeCell ref="D78:J78"/>
    <mergeCell ref="B77:J77"/>
    <mergeCell ref="S94:V94"/>
    <mergeCell ref="G92:J92"/>
    <mergeCell ref="S92:V92"/>
    <mergeCell ref="F90:J90"/>
    <mergeCell ref="S90:V90"/>
    <mergeCell ref="D54:J54"/>
    <mergeCell ref="S54:V54"/>
    <mergeCell ref="B6:U6"/>
    <mergeCell ref="B7:U7"/>
    <mergeCell ref="B8:U8"/>
    <mergeCell ref="B5:U5"/>
    <mergeCell ref="F80:J80"/>
    <mergeCell ref="S79:V79"/>
    <mergeCell ref="S44:V44"/>
    <mergeCell ref="S55:V55"/>
    <mergeCell ref="S52:V52"/>
    <mergeCell ref="G71:J71"/>
    <mergeCell ref="S71:V71"/>
    <mergeCell ref="E55:J55"/>
    <mergeCell ref="S77:V77"/>
    <mergeCell ref="S69:V69"/>
    <mergeCell ref="S78:V78"/>
    <mergeCell ref="E79:J79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Надежда</cp:lastModifiedBy>
  <cp:lastPrinted>2019-03-05T05:29:47Z</cp:lastPrinted>
  <dcterms:created xsi:type="dcterms:W3CDTF">2014-11-21T09:39:18Z</dcterms:created>
  <dcterms:modified xsi:type="dcterms:W3CDTF">2019-03-22T04:59:55Z</dcterms:modified>
</cp:coreProperties>
</file>