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570" windowHeight="12510"/>
  </bookViews>
  <sheets>
    <sheet name="Бюджет_11" sheetId="2" r:id="rId1"/>
  </sheets>
  <calcPr calcId="125725"/>
</workbook>
</file>

<file path=xl/calcChain.xml><?xml version="1.0" encoding="utf-8"?>
<calcChain xmlns="http://schemas.openxmlformats.org/spreadsheetml/2006/main">
  <c r="Z83" i="2"/>
  <c r="Y23"/>
  <c r="Y22" l="1"/>
  <c r="Y21" s="1"/>
  <c r="Y20" s="1"/>
  <c r="Y12" s="1"/>
  <c r="Y27"/>
  <c r="Y51"/>
  <c r="Y52"/>
  <c r="Y53"/>
  <c r="Y54"/>
  <c r="Y55"/>
  <c r="Y56"/>
  <c r="Y68"/>
  <c r="Y67" s="1"/>
  <c r="Y66" s="1"/>
  <c r="Y65" s="1"/>
  <c r="Y64" s="1"/>
  <c r="Y63" s="1"/>
  <c r="Z77"/>
  <c r="Z76" s="1"/>
  <c r="Z75" s="1"/>
  <c r="Z74" s="1"/>
  <c r="Z73" s="1"/>
  <c r="Z78"/>
  <c r="Y77"/>
  <c r="Y76" s="1"/>
  <c r="Y75" s="1"/>
  <c r="Y74" s="1"/>
  <c r="Y73" s="1"/>
  <c r="Y78"/>
  <c r="Z82"/>
  <c r="Z81" s="1"/>
  <c r="Z80" s="1"/>
  <c r="Z87"/>
  <c r="Z86" s="1"/>
  <c r="Y87"/>
  <c r="Y86" s="1"/>
  <c r="Y83" s="1"/>
  <c r="Y82" s="1"/>
  <c r="Y81" s="1"/>
  <c r="Y80" s="1"/>
  <c r="AA11"/>
  <c r="AA23"/>
  <c r="Z27"/>
  <c r="AA78"/>
  <c r="AA77" s="1"/>
  <c r="AA76" s="1"/>
  <c r="AA75" s="1"/>
  <c r="AA74" s="1"/>
  <c r="AA73" s="1"/>
  <c r="AA96" s="1"/>
  <c r="Z37"/>
  <c r="Z38"/>
  <c r="AB84"/>
  <c r="AB83" s="1"/>
  <c r="AB82" s="1"/>
  <c r="AB81" s="1"/>
  <c r="AB80" s="1"/>
  <c r="AB86"/>
  <c r="AB87"/>
  <c r="AB51"/>
  <c r="AB52"/>
  <c r="AB53"/>
  <c r="AB54"/>
  <c r="AB55"/>
  <c r="AB56"/>
  <c r="AB45"/>
  <c r="AB46"/>
  <c r="AB49"/>
  <c r="AB32"/>
  <c r="AB33"/>
  <c r="AB34"/>
  <c r="AB35"/>
  <c r="AB24"/>
  <c r="AB27"/>
  <c r="AB23" s="1"/>
  <c r="AB22" s="1"/>
  <c r="AB21" s="1"/>
  <c r="AB20" s="1"/>
  <c r="AB12" s="1"/>
  <c r="AB13"/>
  <c r="AB14"/>
  <c r="AB15"/>
  <c r="AB16"/>
  <c r="AB17"/>
  <c r="Z70"/>
  <c r="Z68"/>
  <c r="Z67" s="1"/>
  <c r="Z23" l="1"/>
  <c r="Z22" s="1"/>
  <c r="Z21" s="1"/>
  <c r="Z20" s="1"/>
  <c r="Z12" s="1"/>
  <c r="Y11"/>
  <c r="AB96"/>
  <c r="Z66"/>
  <c r="Z65" s="1"/>
  <c r="Z64" s="1"/>
  <c r="Z63" s="1"/>
  <c r="AB61"/>
  <c r="AB60" s="1"/>
  <c r="AB59" s="1"/>
  <c r="AB58" s="1"/>
  <c r="AA61"/>
  <c r="AA60" s="1"/>
  <c r="AA59" s="1"/>
  <c r="AA58" s="1"/>
  <c r="Z61"/>
  <c r="Z60" s="1"/>
  <c r="Z59" s="1"/>
  <c r="Z58" s="1"/>
  <c r="AA56"/>
  <c r="AA55" s="1"/>
  <c r="AA54" s="1"/>
  <c r="AA53" s="1"/>
  <c r="AA52" s="1"/>
  <c r="Z56"/>
  <c r="Z55" s="1"/>
  <c r="Z54" s="1"/>
  <c r="Z53" s="1"/>
  <c r="Z52" s="1"/>
  <c r="Z96" l="1"/>
  <c r="Z51"/>
  <c r="Z11" s="1"/>
  <c r="AA51"/>
</calcChain>
</file>

<file path=xl/sharedStrings.xml><?xml version="1.0" encoding="utf-8"?>
<sst xmlns="http://schemas.openxmlformats.org/spreadsheetml/2006/main" count="161" uniqueCount="89">
  <si>
    <t>____________________</t>
  </si>
  <si>
    <t/>
  </si>
  <si>
    <t>240</t>
  </si>
  <si>
    <t>Иные закупки товаров, работ и услуг для государственных (муниципальных) нужд</t>
  </si>
  <si>
    <t>540</t>
  </si>
  <si>
    <t>Иные межбюджетные трансферты</t>
  </si>
  <si>
    <t>Культура</t>
  </si>
  <si>
    <t>Благоустройство</t>
  </si>
  <si>
    <t>ЖИЛИЩНО-КОММУНАЛЬНОЕ ХОЗЯЙСТВО</t>
  </si>
  <si>
    <t>Содержание и ремонт,  капитальный ремонт автомобильных дорог общего пользования и искусственных сооружений на них</t>
  </si>
  <si>
    <t>НАЦИОНАЛЬНАЯ ЭКОНОМИКА</t>
  </si>
  <si>
    <t>Обеспечение пожарной безопасности</t>
  </si>
  <si>
    <t>НАЦИОНАЛЬНАЯ БЕЗОПАСНОСТЬ И ПРАВООХРАНИТЕЛЬНАЯ ДЕЯТЕЛЬНОСТЬ</t>
  </si>
  <si>
    <t>120</t>
  </si>
  <si>
    <t>Расходы на выплаты персоналу государственных (муниципальных) органов</t>
  </si>
  <si>
    <t>Мобилизационная и вневойсковая подготовка</t>
  </si>
  <si>
    <t>НАЦИОНАЛЬНАЯ ОБОРОНА</t>
  </si>
  <si>
    <t>Глава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</si>
  <si>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</si>
  <si>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</si>
  <si>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Сумма</t>
  </si>
  <si>
    <t>Квартал IV</t>
  </si>
  <si>
    <t>Квартал III</t>
  </si>
  <si>
    <t>Квартал II</t>
  </si>
  <si>
    <t>Квартал I</t>
  </si>
  <si>
    <t>Тип ср-в</t>
  </si>
  <si>
    <t>КЭСР</t>
  </si>
  <si>
    <t>КВР</t>
  </si>
  <si>
    <t>КЦСР</t>
  </si>
  <si>
    <t>Подраздел</t>
  </si>
  <si>
    <t>Раздел</t>
  </si>
  <si>
    <t>КФСР</t>
  </si>
  <si>
    <t>КВСР</t>
  </si>
  <si>
    <t>Наименование</t>
  </si>
  <si>
    <t>ИТОГО РАСХОДОВ</t>
  </si>
  <si>
    <t>Фонд оплаты труда государственных (муниципальных) органов</t>
  </si>
  <si>
    <t>Расходы на выплаты по обязательному социальному страхованию</t>
  </si>
  <si>
    <t xml:space="preserve">Взносы по обязательному социальному страхованию госуд (муницип) органов </t>
  </si>
  <si>
    <t>,</t>
  </si>
  <si>
    <t>Уплата налогов, сборов и иных платежей</t>
  </si>
  <si>
    <t>Прочая закупка товаров, работ и услуг для обеспечения государственных (муниципальных) нужд</t>
  </si>
  <si>
    <t>Аппарат администрации муниципального образования</t>
  </si>
  <si>
    <t>Подпрограмма "Обеспечение осуществления части, переданных органами власти другого уровня, полномочий"</t>
  </si>
  <si>
    <t>Финансовое обеспечение мероприятий на обеспечение пожарной безопасности на территории муниципального образования поселения</t>
  </si>
  <si>
    <t>Финансовое обеспечение мероприятий по благоустройству территорий муниципального образования поселения</t>
  </si>
  <si>
    <t>Другие вопросы в области национальной безопасности и правоохранительной деятельности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</si>
  <si>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</si>
  <si>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Непрограммное направление расходов (непрограммные мероприятия).</t>
  </si>
  <si>
    <t xml:space="preserve">Меры поддержки добровольных народных дружин </t>
  </si>
  <si>
    <t>Дорожное хозяйство (дорожные фонды)</t>
  </si>
  <si>
    <t>КУЛЬТУРА, КИНЕМАТОГРАФИЯ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</si>
  <si>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</si>
  <si>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Иные закупки товаров, работ и услуг для обеспечения государственных (муниципальных) нужд</t>
  </si>
  <si>
    <t>депутатов Петровского сельсовета</t>
  </si>
  <si>
    <t>Администрация Петровского сельсовета</t>
  </si>
  <si>
    <t>Подпрограмма "Осуществление деятельности аппарата управления администрации муниципального образования Петровский сельсовет"</t>
  </si>
  <si>
    <t>Подпрограмма  "Обеспечение пожарной безопасности на территории муниципального образования Петровский сельсовет"</t>
  </si>
  <si>
    <t>Подпрограмма "Развитие дорожного хозяйства на территории муниципального образования Петровский сельсовет"</t>
  </si>
  <si>
    <t>Подпрограмма "Благоустройство территории муниципального образования Петровский сельсовет"</t>
  </si>
  <si>
    <t>Подпрограмма "Развитие культуры на территории муниципального образования Петровский сельсовет"</t>
  </si>
  <si>
    <t>Межбюджетные трансферты на осуществление части переданных полномочий по внешнему муниципальному контролю</t>
  </si>
  <si>
    <t>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</t>
  </si>
  <si>
    <t>Реализация проектов развития общественной инфраструктуры , основанных на местных инициативах</t>
  </si>
  <si>
    <t xml:space="preserve">Осуществление первичного воинского учета на территориях, где отсутствуют военные комиссариаты </t>
  </si>
  <si>
    <t>( руб)</t>
  </si>
  <si>
    <t>Ведомственная структура расходов  бюджета Петровского сельсовета Саракташского района Оренбургской области</t>
  </si>
  <si>
    <t>на 2020 год и плановый период 2021-2022</t>
  </si>
  <si>
    <t>Ведомственная структура расходов местного бюджета муниципального образования</t>
  </si>
  <si>
    <t>Петровский сельсовет Саракташского района Оренбургской области на 2020 год и на плановый</t>
  </si>
  <si>
    <t xml:space="preserve">   период 2021 и 2022 годы</t>
  </si>
  <si>
    <t>634П5S0990</t>
  </si>
  <si>
    <t>Софинансирование на реализацию проектов развития общественной инфраструктуры , основанных на местных инициативах</t>
  </si>
  <si>
    <t>Иные закупки товаров,работ и услуг для государственных (муниципальных) нужд</t>
  </si>
  <si>
    <t>социальная политика</t>
  </si>
  <si>
    <t>Пенсионное обеспечение</t>
  </si>
  <si>
    <t>Обеспечение проведения выборов и референдумов</t>
  </si>
  <si>
    <t>Непрограммные мероприятия</t>
  </si>
  <si>
    <t>Проведение выборов главы муниципального образования</t>
  </si>
  <si>
    <t>Проведение выборов в представительные органы мцниципального образования</t>
  </si>
  <si>
    <t>Публичные нормативные социальные выплаты гражданам</t>
  </si>
  <si>
    <t>изменения</t>
  </si>
  <si>
    <t>от 29     января 2020 года N166</t>
  </si>
  <si>
    <t>Предоставление пенсии за выслугу лет муниципальным служащим муниципального образования поселения</t>
  </si>
  <si>
    <t>Иные пенсии и социальные доплаты к пенсиям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</si>
  <si>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 на 2017-2024годы"</t>
  </si>
  <si>
    <t>Муниципальная программа"Реализация муниципальной политики на территории муниципального образования Петровский сельсовет Сарактташского района Оренбургской области на 2017 -2024 годы"</t>
  </si>
  <si>
    <t>Финансовое обеспечение мероприятий , направленных на развитие культуры на территории муниципального образования поселения</t>
  </si>
  <si>
    <t>Приложение 4 к решению совета</t>
  </si>
  <si>
    <t>Обеспечение деятельности финансовых ,налоговых и таможенных органов и органовфинансового(финансово-бюджетного)надзора</t>
  </si>
</sst>
</file>

<file path=xl/styles.xml><?xml version="1.0" encoding="utf-8"?>
<styleSheet xmlns="http://schemas.openxmlformats.org/spreadsheetml/2006/main">
  <numFmts count="6">
    <numFmt numFmtId="164" formatCode="00\.00\.00"/>
    <numFmt numFmtId="165" formatCode="000"/>
    <numFmt numFmtId="166" formatCode="00"/>
    <numFmt numFmtId="167" formatCode="\1"/>
    <numFmt numFmtId="168" formatCode="0000"/>
    <numFmt numFmtId="169" formatCode="0000000000"/>
  </numFmts>
  <fonts count="24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Times New Roman"/>
      <charset val="204"/>
    </font>
    <font>
      <b/>
      <sz val="8"/>
      <name val="Arial"/>
      <charset val="204"/>
    </font>
    <font>
      <sz val="8"/>
      <name val="Arial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name val="Calibri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7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4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5" fillId="0" borderId="0" xfId="1" applyFont="1" applyAlignment="1">
      <alignment horizontal="justify" vertical="justify"/>
    </xf>
    <xf numFmtId="0" fontId="5" fillId="0" borderId="0" xfId="1" applyFont="1" applyAlignment="1" applyProtection="1">
      <alignment horizontal="justify" vertical="justify"/>
      <protection hidden="1"/>
    </xf>
    <xf numFmtId="0" fontId="6" fillId="0" borderId="0" xfId="1" applyFont="1" applyAlignment="1" applyProtection="1">
      <alignment horizontal="justify" vertical="justify"/>
      <protection hidden="1"/>
    </xf>
    <xf numFmtId="0" fontId="8" fillId="0" borderId="0" xfId="1" applyNumberFormat="1" applyFont="1" applyFill="1" applyAlignment="1" applyProtection="1">
      <alignment horizontal="justify" vertical="justify"/>
      <protection hidden="1"/>
    </xf>
    <xf numFmtId="0" fontId="5" fillId="0" borderId="1" xfId="1" applyFont="1" applyBorder="1" applyAlignment="1" applyProtection="1">
      <alignment horizontal="justify" vertical="justify"/>
      <protection hidden="1"/>
    </xf>
    <xf numFmtId="0" fontId="1" fillId="0" borderId="0" xfId="1" applyAlignment="1">
      <alignment horizontal="right"/>
    </xf>
    <xf numFmtId="0" fontId="2" fillId="0" borderId="0" xfId="1" applyFont="1" applyAlignment="1" applyProtection="1">
      <alignment horizontal="right"/>
      <protection hidden="1"/>
    </xf>
    <xf numFmtId="0" fontId="4" fillId="0" borderId="0" xfId="1" applyNumberFormat="1" applyFont="1" applyFill="1" applyBorder="1" applyAlignment="1" applyProtection="1">
      <protection hidden="1"/>
    </xf>
    <xf numFmtId="0" fontId="9" fillId="0" borderId="0" xfId="1" applyFont="1" applyAlignment="1">
      <alignment horizontal="justify" vertical="justify"/>
    </xf>
    <xf numFmtId="0" fontId="9" fillId="0" borderId="0" xfId="1" applyFont="1"/>
    <xf numFmtId="0" fontId="9" fillId="0" borderId="0" xfId="1" applyFont="1" applyAlignment="1">
      <alignment horizontal="right"/>
    </xf>
    <xf numFmtId="0" fontId="11" fillId="0" borderId="0" xfId="1" applyFont="1" applyProtection="1">
      <protection hidden="1"/>
    </xf>
    <xf numFmtId="0" fontId="9" fillId="0" borderId="0" xfId="1" applyFont="1" applyProtection="1">
      <protection hidden="1"/>
    </xf>
    <xf numFmtId="0" fontId="12" fillId="0" borderId="0" xfId="1" applyNumberFormat="1" applyFont="1" applyFill="1" applyAlignment="1" applyProtection="1">
      <protection hidden="1"/>
    </xf>
    <xf numFmtId="0" fontId="12" fillId="0" borderId="0" xfId="1" applyNumberFormat="1" applyFont="1" applyFill="1" applyAlignment="1" applyProtection="1">
      <alignment horizontal="center"/>
      <protection hidden="1"/>
    </xf>
    <xf numFmtId="0" fontId="12" fillId="0" borderId="0" xfId="1" applyNumberFormat="1" applyFont="1" applyFill="1" applyAlignment="1" applyProtection="1">
      <alignment horizontal="right" vertical="top"/>
      <protection hidden="1"/>
    </xf>
    <xf numFmtId="0" fontId="12" fillId="0" borderId="0" xfId="1" applyNumberFormat="1" applyFont="1" applyFill="1" applyAlignment="1" applyProtection="1">
      <alignment horizontal="center" vertical="top"/>
      <protection hidden="1"/>
    </xf>
    <xf numFmtId="4" fontId="12" fillId="0" borderId="0" xfId="1" applyNumberFormat="1" applyFont="1" applyFill="1" applyAlignment="1" applyProtection="1">
      <alignment horizontal="center" vertical="top"/>
      <protection hidden="1"/>
    </xf>
    <xf numFmtId="0" fontId="9" fillId="0" borderId="0" xfId="1" applyNumberFormat="1" applyFont="1" applyFill="1" applyAlignment="1" applyProtection="1">
      <protection hidden="1"/>
    </xf>
    <xf numFmtId="165" fontId="10" fillId="0" borderId="4" xfId="1" applyNumberFormat="1" applyFont="1" applyFill="1" applyBorder="1" applyAlignment="1" applyProtection="1">
      <alignment wrapText="1"/>
      <protection hidden="1"/>
    </xf>
    <xf numFmtId="167" fontId="11" fillId="0" borderId="3" xfId="1" applyNumberFormat="1" applyFont="1" applyFill="1" applyBorder="1" applyAlignment="1" applyProtection="1">
      <alignment wrapText="1"/>
      <protection hidden="1"/>
    </xf>
    <xf numFmtId="166" fontId="10" fillId="0" borderId="5" xfId="1" applyNumberFormat="1" applyFont="1" applyFill="1" applyBorder="1" applyAlignment="1" applyProtection="1">
      <alignment wrapText="1"/>
      <protection hidden="1"/>
    </xf>
    <xf numFmtId="165" fontId="10" fillId="0" borderId="4" xfId="1" applyNumberFormat="1" applyFont="1" applyFill="1" applyBorder="1" applyAlignment="1" applyProtection="1">
      <alignment horizontal="right" wrapText="1"/>
      <protection hidden="1"/>
    </xf>
    <xf numFmtId="165" fontId="11" fillId="0" borderId="6" xfId="1" applyNumberFormat="1" applyFont="1" applyFill="1" applyBorder="1" applyAlignment="1" applyProtection="1">
      <alignment wrapText="1"/>
      <protection hidden="1"/>
    </xf>
    <xf numFmtId="164" fontId="11" fillId="0" borderId="5" xfId="1" applyNumberFormat="1" applyFont="1" applyFill="1" applyBorder="1" applyAlignment="1" applyProtection="1">
      <alignment wrapText="1"/>
      <protection hidden="1"/>
    </xf>
    <xf numFmtId="3" fontId="11" fillId="0" borderId="6" xfId="1" applyNumberFormat="1" applyFont="1" applyFill="1" applyBorder="1" applyAlignment="1" applyProtection="1">
      <protection hidden="1"/>
    </xf>
    <xf numFmtId="3" fontId="9" fillId="0" borderId="5" xfId="1" applyNumberFormat="1" applyFont="1" applyFill="1" applyBorder="1" applyAlignment="1" applyProtection="1">
      <protection hidden="1"/>
    </xf>
    <xf numFmtId="165" fontId="10" fillId="0" borderId="7" xfId="1" applyNumberFormat="1" applyFont="1" applyFill="1" applyBorder="1" applyAlignment="1" applyProtection="1">
      <alignment horizontal="justify" vertical="justify" wrapText="1"/>
      <protection hidden="1"/>
    </xf>
    <xf numFmtId="168" fontId="10" fillId="0" borderId="5" xfId="1" applyNumberFormat="1" applyFont="1" applyFill="1" applyBorder="1" applyAlignment="1" applyProtection="1">
      <alignment horizontal="justify" vertical="justify" wrapText="1"/>
      <protection hidden="1"/>
    </xf>
    <xf numFmtId="168" fontId="10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0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1" fillId="0" borderId="4" xfId="1" applyNumberFormat="1" applyFont="1" applyFill="1" applyBorder="1" applyAlignment="1" applyProtection="1">
      <alignment wrapText="1"/>
      <protection hidden="1"/>
    </xf>
    <xf numFmtId="166" fontId="11" fillId="0" borderId="5" xfId="1" applyNumberFormat="1" applyFont="1" applyFill="1" applyBorder="1" applyAlignment="1" applyProtection="1">
      <alignment wrapText="1"/>
      <protection hidden="1"/>
    </xf>
    <xf numFmtId="165" fontId="11" fillId="0" borderId="4" xfId="1" applyNumberFormat="1" applyFont="1" applyFill="1" applyBorder="1" applyAlignment="1" applyProtection="1">
      <alignment horizontal="right" wrapText="1"/>
      <protection hidden="1"/>
    </xf>
    <xf numFmtId="0" fontId="10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0" xfId="1" applyNumberFormat="1" applyFont="1" applyFill="1" applyAlignment="1" applyProtection="1">
      <alignment horizontal="justify" vertical="justify"/>
      <protection hidden="1"/>
    </xf>
    <xf numFmtId="0" fontId="11" fillId="0" borderId="0" xfId="1" applyNumberFormat="1" applyFont="1" applyFill="1" applyAlignment="1" applyProtection="1">
      <protection hidden="1"/>
    </xf>
    <xf numFmtId="0" fontId="11" fillId="0" borderId="0" xfId="1" applyNumberFormat="1" applyFont="1" applyFill="1" applyAlignment="1" applyProtection="1">
      <alignment horizontal="right"/>
      <protection hidden="1"/>
    </xf>
    <xf numFmtId="3" fontId="12" fillId="0" borderId="0" xfId="1" applyNumberFormat="1" applyFont="1" applyFill="1" applyAlignment="1" applyProtection="1">
      <protection hidden="1"/>
    </xf>
    <xf numFmtId="3" fontId="10" fillId="0" borderId="0" xfId="1" applyNumberFormat="1" applyFont="1" applyFill="1" applyAlignment="1" applyProtection="1">
      <protection hidden="1"/>
    </xf>
    <xf numFmtId="0" fontId="11" fillId="0" borderId="0" xfId="1" applyFont="1" applyAlignment="1" applyProtection="1">
      <alignment horizontal="justify" vertical="justify"/>
      <protection hidden="1"/>
    </xf>
    <xf numFmtId="0" fontId="11" fillId="0" borderId="0" xfId="1" applyFont="1" applyAlignment="1" applyProtection="1">
      <alignment horizontal="right"/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9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8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8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8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0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1" xfId="1" applyNumberFormat="1" applyFont="1" applyFill="1" applyBorder="1" applyAlignment="1" applyProtection="1">
      <alignment horizontal="justify" vertical="justify"/>
      <protection hidden="1"/>
    </xf>
    <xf numFmtId="0" fontId="13" fillId="0" borderId="2" xfId="1" applyNumberFormat="1" applyFont="1" applyFill="1" applyBorder="1" applyAlignment="1" applyProtection="1">
      <alignment horizontal="justify" vertical="justify"/>
      <protection hidden="1"/>
    </xf>
    <xf numFmtId="3" fontId="11" fillId="0" borderId="4" xfId="1" applyNumberFormat="1" applyFont="1" applyFill="1" applyBorder="1" applyAlignment="1" applyProtection="1">
      <protection hidden="1"/>
    </xf>
    <xf numFmtId="168" fontId="10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0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3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2" xfId="1" applyNumberFormat="1" applyFont="1" applyFill="1" applyBorder="1" applyAlignment="1" applyProtection="1">
      <alignment horizontal="justify" vertical="justify"/>
      <protection hidden="1"/>
    </xf>
    <xf numFmtId="0" fontId="11" fillId="0" borderId="2" xfId="1" applyNumberFormat="1" applyFont="1" applyFill="1" applyBorder="1" applyAlignment="1" applyProtection="1">
      <alignment wrapText="1"/>
      <protection hidden="1"/>
    </xf>
    <xf numFmtId="0" fontId="11" fillId="0" borderId="2" xfId="1" applyNumberFormat="1" applyFont="1" applyFill="1" applyBorder="1" applyAlignment="1" applyProtection="1">
      <protection hidden="1"/>
    </xf>
    <xf numFmtId="3" fontId="10" fillId="0" borderId="2" xfId="1" applyNumberFormat="1" applyFont="1" applyFill="1" applyBorder="1" applyAlignment="1" applyProtection="1">
      <protection hidden="1"/>
    </xf>
    <xf numFmtId="3" fontId="10" fillId="0" borderId="12" xfId="1" applyNumberFormat="1" applyFont="1" applyFill="1" applyBorder="1" applyAlignment="1" applyProtection="1">
      <protection hidden="1"/>
    </xf>
    <xf numFmtId="3" fontId="12" fillId="0" borderId="2" xfId="1" applyNumberFormat="1" applyFont="1" applyFill="1" applyBorder="1" applyAlignment="1" applyProtection="1">
      <protection hidden="1"/>
    </xf>
    <xf numFmtId="0" fontId="16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5" xfId="1" applyNumberFormat="1" applyFont="1" applyFill="1" applyBorder="1" applyAlignment="1" applyProtection="1">
      <alignment horizontal="justify" vertical="justify" wrapText="1"/>
      <protection hidden="1"/>
    </xf>
    <xf numFmtId="3" fontId="12" fillId="0" borderId="5" xfId="1" applyNumberFormat="1" applyFont="1" applyFill="1" applyBorder="1" applyAlignment="1" applyProtection="1">
      <protection hidden="1"/>
    </xf>
    <xf numFmtId="4" fontId="9" fillId="0" borderId="5" xfId="1" applyNumberFormat="1" applyFont="1" applyFill="1" applyBorder="1" applyAlignment="1" applyProtection="1">
      <protection hidden="1"/>
    </xf>
    <xf numFmtId="4" fontId="12" fillId="0" borderId="5" xfId="1" applyNumberFormat="1" applyFont="1" applyFill="1" applyBorder="1" applyAlignment="1" applyProtection="1">
      <protection hidden="1"/>
    </xf>
    <xf numFmtId="168" fontId="13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3" xfId="1" applyNumberFormat="1" applyFont="1" applyFill="1" applyBorder="1" applyAlignment="1" applyProtection="1">
      <alignment horizontal="justify" vertical="justify" wrapText="1"/>
      <protection hidden="1"/>
    </xf>
    <xf numFmtId="3" fontId="10" fillId="0" borderId="4" xfId="1" applyNumberFormat="1" applyFont="1" applyFill="1" applyBorder="1" applyAlignment="1" applyProtection="1">
      <protection hidden="1"/>
    </xf>
    <xf numFmtId="165" fontId="17" fillId="0" borderId="7" xfId="1" applyNumberFormat="1" applyFont="1" applyFill="1" applyBorder="1" applyAlignment="1" applyProtection="1">
      <alignment horizontal="justify" vertical="justify" wrapText="1"/>
      <protection hidden="1"/>
    </xf>
    <xf numFmtId="169" fontId="11" fillId="0" borderId="5" xfId="1" applyNumberFormat="1" applyFont="1" applyFill="1" applyBorder="1" applyAlignment="1" applyProtection="1">
      <alignment horizontal="right" wrapText="1"/>
      <protection hidden="1"/>
    </xf>
    <xf numFmtId="169" fontId="10" fillId="0" borderId="5" xfId="1" applyNumberFormat="1" applyFont="1" applyFill="1" applyBorder="1" applyAlignment="1" applyProtection="1">
      <alignment horizontal="right" wrapText="1"/>
      <protection hidden="1"/>
    </xf>
    <xf numFmtId="165" fontId="17" fillId="0" borderId="3" xfId="1" applyNumberFormat="1" applyFont="1" applyFill="1" applyBorder="1" applyAlignment="1" applyProtection="1">
      <alignment horizontal="justify" vertical="justify" wrapText="1"/>
      <protection hidden="1"/>
    </xf>
    <xf numFmtId="165" fontId="17" fillId="0" borderId="6" xfId="1" applyNumberFormat="1" applyFont="1" applyFill="1" applyBorder="1" applyAlignment="1" applyProtection="1">
      <alignment horizontal="justify" vertical="justify" wrapText="1"/>
      <protection hidden="1"/>
    </xf>
    <xf numFmtId="165" fontId="10" fillId="0" borderId="3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3" xfId="1" applyNumberFormat="1" applyFont="1" applyFill="1" applyBorder="1" applyAlignment="1" applyProtection="1">
      <alignment horizontal="justify" vertical="justify" wrapText="1"/>
      <protection hidden="1"/>
    </xf>
    <xf numFmtId="0" fontId="10" fillId="0" borderId="2" xfId="1" applyNumberFormat="1" applyFont="1" applyFill="1" applyBorder="1" applyAlignment="1" applyProtection="1">
      <alignment horizontal="right" wrapText="1"/>
      <protection hidden="1"/>
    </xf>
    <xf numFmtId="0" fontId="10" fillId="0" borderId="2" xfId="1" applyNumberFormat="1" applyFont="1" applyFill="1" applyBorder="1" applyAlignment="1" applyProtection="1">
      <protection hidden="1"/>
    </xf>
    <xf numFmtId="3" fontId="10" fillId="0" borderId="2" xfId="1" applyNumberFormat="1" applyFont="1" applyFill="1" applyBorder="1" applyAlignment="1" applyProtection="1">
      <alignment wrapText="1"/>
      <protection hidden="1"/>
    </xf>
    <xf numFmtId="4" fontId="9" fillId="0" borderId="4" xfId="1" applyNumberFormat="1" applyFont="1" applyFill="1" applyBorder="1" applyAlignment="1" applyProtection="1">
      <protection hidden="1"/>
    </xf>
    <xf numFmtId="0" fontId="8" fillId="0" borderId="1" xfId="1" applyFont="1" applyBorder="1" applyAlignment="1" applyProtection="1">
      <alignment horizontal="justify" vertical="justify"/>
      <protection hidden="1"/>
    </xf>
    <xf numFmtId="167" fontId="10" fillId="0" borderId="3" xfId="1" applyNumberFormat="1" applyFont="1" applyFill="1" applyBorder="1" applyAlignment="1" applyProtection="1">
      <alignment wrapText="1"/>
      <protection hidden="1"/>
    </xf>
    <xf numFmtId="165" fontId="10" fillId="0" borderId="6" xfId="1" applyNumberFormat="1" applyFont="1" applyFill="1" applyBorder="1" applyAlignment="1" applyProtection="1">
      <alignment wrapText="1"/>
      <protection hidden="1"/>
    </xf>
    <xf numFmtId="164" fontId="10" fillId="0" borderId="5" xfId="1" applyNumberFormat="1" applyFont="1" applyFill="1" applyBorder="1" applyAlignment="1" applyProtection="1">
      <alignment wrapText="1"/>
      <protection hidden="1"/>
    </xf>
    <xf numFmtId="3" fontId="10" fillId="0" borderId="6" xfId="1" applyNumberFormat="1" applyFont="1" applyFill="1" applyBorder="1" applyAlignment="1" applyProtection="1">
      <protection hidden="1"/>
    </xf>
    <xf numFmtId="0" fontId="19" fillId="0" borderId="0" xfId="1" applyNumberFormat="1" applyFont="1" applyFill="1" applyBorder="1" applyAlignment="1" applyProtection="1">
      <protection hidden="1"/>
    </xf>
    <xf numFmtId="0" fontId="12" fillId="0" borderId="0" xfId="1" applyFont="1"/>
    <xf numFmtId="165" fontId="14" fillId="0" borderId="7" xfId="1" applyNumberFormat="1" applyFont="1" applyFill="1" applyBorder="1" applyAlignment="1" applyProtection="1">
      <alignment horizontal="justify" vertical="justify" wrapText="1"/>
      <protection hidden="1"/>
    </xf>
    <xf numFmtId="168" fontId="14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20" fillId="0" borderId="0" xfId="1" applyNumberFormat="1" applyFont="1" applyFill="1" applyBorder="1" applyAlignment="1" applyProtection="1">
      <protection hidden="1"/>
    </xf>
    <xf numFmtId="4" fontId="11" fillId="0" borderId="4" xfId="1" applyNumberFormat="1" applyFont="1" applyFill="1" applyBorder="1" applyAlignment="1" applyProtection="1">
      <protection hidden="1"/>
    </xf>
    <xf numFmtId="4" fontId="10" fillId="0" borderId="4" xfId="1" applyNumberFormat="1" applyFont="1" applyFill="1" applyBorder="1" applyAlignment="1" applyProtection="1">
      <protection hidden="1"/>
    </xf>
    <xf numFmtId="0" fontId="16" fillId="0" borderId="5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0" fillId="0" borderId="4" xfId="1" applyNumberFormat="1" applyFont="1" applyFill="1" applyBorder="1" applyAlignment="1" applyProtection="1">
      <protection hidden="1"/>
    </xf>
    <xf numFmtId="0" fontId="16" fillId="0" borderId="5" xfId="1" applyNumberFormat="1" applyFont="1" applyFill="1" applyBorder="1" applyAlignment="1" applyProtection="1">
      <alignment horizontal="justify" vertical="justify" wrapText="1"/>
      <protection hidden="1"/>
    </xf>
    <xf numFmtId="4" fontId="21" fillId="0" borderId="4" xfId="1" applyNumberFormat="1" applyFont="1" applyFill="1" applyBorder="1" applyAlignment="1" applyProtection="1">
      <protection hidden="1"/>
    </xf>
    <xf numFmtId="4" fontId="22" fillId="0" borderId="4" xfId="1" applyNumberFormat="1" applyFont="1" applyFill="1" applyBorder="1" applyAlignment="1" applyProtection="1">
      <protection hidden="1"/>
    </xf>
    <xf numFmtId="0" fontId="10" fillId="0" borderId="3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0" fillId="0" borderId="4" xfId="1" applyNumberFormat="1" applyFont="1" applyFill="1" applyBorder="1" applyAlignment="1" applyProtection="1">
      <protection hidden="1"/>
    </xf>
    <xf numFmtId="0" fontId="11" fillId="0" borderId="4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0" fontId="14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4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7" fillId="0" borderId="0" xfId="0" applyFont="1" applyAlignment="1">
      <alignment wrapText="1"/>
    </xf>
    <xf numFmtId="0" fontId="7" fillId="0" borderId="0" xfId="0" quotePrefix="1" applyFont="1" applyAlignment="1">
      <alignment wrapText="1"/>
    </xf>
    <xf numFmtId="0" fontId="7" fillId="0" borderId="0" xfId="0" applyFont="1" applyBorder="1" applyAlignment="1">
      <alignment vertical="top" wrapText="1"/>
    </xf>
    <xf numFmtId="0" fontId="10" fillId="0" borderId="0" xfId="0" applyFont="1" applyAlignment="1"/>
    <xf numFmtId="0" fontId="7" fillId="0" borderId="0" xfId="0" applyFont="1" applyAlignment="1"/>
    <xf numFmtId="0" fontId="16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3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3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0" xfId="1" applyFont="1" applyBorder="1" applyAlignment="1" applyProtection="1">
      <alignment horizontal="justify" vertical="justify"/>
      <protection hidden="1"/>
    </xf>
    <xf numFmtId="165" fontId="13" fillId="0" borderId="11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0" xfId="1" applyNumberFormat="1" applyFont="1" applyFill="1" applyBorder="1" applyAlignment="1" applyProtection="1">
      <alignment horizontal="justify" vertical="justify" wrapText="1"/>
      <protection hidden="1"/>
    </xf>
    <xf numFmtId="4" fontId="12" fillId="0" borderId="14" xfId="1" applyNumberFormat="1" applyFont="1" applyFill="1" applyBorder="1" applyAlignment="1" applyProtection="1">
      <protection hidden="1"/>
    </xf>
    <xf numFmtId="4" fontId="12" fillId="0" borderId="15" xfId="1" applyNumberFormat="1" applyFont="1" applyFill="1" applyBorder="1" applyAlignment="1" applyProtection="1">
      <protection hidden="1"/>
    </xf>
    <xf numFmtId="4" fontId="10" fillId="0" borderId="16" xfId="1" applyNumberFormat="1" applyFont="1" applyFill="1" applyBorder="1" applyAlignment="1" applyProtection="1">
      <protection hidden="1"/>
    </xf>
    <xf numFmtId="167" fontId="11" fillId="0" borderId="4" xfId="1" applyNumberFormat="1" applyFont="1" applyFill="1" applyBorder="1" applyAlignment="1" applyProtection="1">
      <alignment wrapText="1"/>
      <protection hidden="1"/>
    </xf>
    <xf numFmtId="166" fontId="11" fillId="0" borderId="4" xfId="1" applyNumberFormat="1" applyFont="1" applyFill="1" applyBorder="1" applyAlignment="1" applyProtection="1">
      <alignment wrapText="1"/>
      <protection hidden="1"/>
    </xf>
    <xf numFmtId="169" fontId="11" fillId="0" borderId="4" xfId="1" applyNumberFormat="1" applyFont="1" applyFill="1" applyBorder="1" applyAlignment="1" applyProtection="1">
      <alignment horizontal="right" wrapText="1"/>
      <protection hidden="1"/>
    </xf>
    <xf numFmtId="164" fontId="11" fillId="0" borderId="4" xfId="1" applyNumberFormat="1" applyFont="1" applyFill="1" applyBorder="1" applyAlignment="1" applyProtection="1">
      <alignment wrapText="1"/>
      <protection hidden="1"/>
    </xf>
    <xf numFmtId="3" fontId="9" fillId="0" borderId="4" xfId="1" applyNumberFormat="1" applyFont="1" applyFill="1" applyBorder="1" applyAlignment="1" applyProtection="1">
      <protection hidden="1"/>
    </xf>
    <xf numFmtId="0" fontId="23" fillId="0" borderId="4" xfId="1" applyNumberFormat="1" applyFont="1" applyFill="1" applyBorder="1" applyAlignment="1" applyProtection="1">
      <alignment horizontal="justify" vertical="justify" wrapText="1"/>
      <protection hidden="1"/>
    </xf>
    <xf numFmtId="166" fontId="10" fillId="0" borderId="4" xfId="1" applyNumberFormat="1" applyFont="1" applyFill="1" applyBorder="1" applyAlignment="1" applyProtection="1">
      <alignment wrapText="1"/>
      <protection hidden="1"/>
    </xf>
    <xf numFmtId="4" fontId="12" fillId="0" borderId="4" xfId="1" applyNumberFormat="1" applyFont="1" applyFill="1" applyBorder="1" applyAlignment="1" applyProtection="1">
      <protection hidden="1"/>
    </xf>
    <xf numFmtId="165" fontId="13" fillId="0" borderId="17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4" xfId="1" applyFont="1" applyBorder="1" applyAlignment="1" applyProtection="1">
      <alignment horizontal="justify" vertical="justify"/>
      <protection hidden="1"/>
    </xf>
    <xf numFmtId="165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4" fillId="0" borderId="4" xfId="1" applyNumberFormat="1" applyFont="1" applyFill="1" applyBorder="1" applyAlignment="1" applyProtection="1">
      <protection hidden="1"/>
    </xf>
    <xf numFmtId="0" fontId="1" fillId="0" borderId="4" xfId="1" applyBorder="1"/>
    <xf numFmtId="3" fontId="11" fillId="0" borderId="4" xfId="1" applyNumberFormat="1" applyFont="1" applyFill="1" applyBorder="1" applyAlignment="1" applyProtection="1">
      <protection hidden="1"/>
    </xf>
    <xf numFmtId="0" fontId="11" fillId="0" borderId="4" xfId="1" applyNumberFormat="1" applyFont="1" applyFill="1" applyBorder="1" applyAlignment="1" applyProtection="1">
      <alignment horizontal="justify" vertical="justify" wrapText="1"/>
      <protection hidden="1"/>
    </xf>
    <xf numFmtId="3" fontId="12" fillId="0" borderId="0" xfId="1" applyNumberFormat="1" applyFont="1" applyFill="1" applyBorder="1" applyAlignment="1" applyProtection="1">
      <protection hidden="1"/>
    </xf>
    <xf numFmtId="0" fontId="12" fillId="0" borderId="0" xfId="1" applyNumberFormat="1" applyFont="1" applyFill="1" applyBorder="1" applyAlignment="1" applyProtection="1">
      <alignment horizontal="center"/>
      <protection hidden="1"/>
    </xf>
    <xf numFmtId="165" fontId="10" fillId="0" borderId="16" xfId="1" applyNumberFormat="1" applyFont="1" applyFill="1" applyBorder="1" applyAlignment="1" applyProtection="1">
      <alignment wrapText="1"/>
      <protection hidden="1"/>
    </xf>
    <xf numFmtId="167" fontId="11" fillId="0" borderId="19" xfId="1" applyNumberFormat="1" applyFont="1" applyFill="1" applyBorder="1" applyAlignment="1" applyProtection="1">
      <alignment wrapText="1"/>
      <protection hidden="1"/>
    </xf>
    <xf numFmtId="166" fontId="10" fillId="0" borderId="15" xfId="1" applyNumberFormat="1" applyFont="1" applyFill="1" applyBorder="1" applyAlignment="1" applyProtection="1">
      <alignment wrapText="1"/>
      <protection hidden="1"/>
    </xf>
    <xf numFmtId="169" fontId="10" fillId="0" borderId="15" xfId="1" applyNumberFormat="1" applyFont="1" applyFill="1" applyBorder="1" applyAlignment="1" applyProtection="1">
      <alignment horizontal="right" wrapText="1"/>
      <protection hidden="1"/>
    </xf>
    <xf numFmtId="165" fontId="10" fillId="0" borderId="16" xfId="1" applyNumberFormat="1" applyFont="1" applyFill="1" applyBorder="1" applyAlignment="1" applyProtection="1">
      <alignment horizontal="right" wrapText="1"/>
      <protection hidden="1"/>
    </xf>
    <xf numFmtId="165" fontId="11" fillId="0" borderId="20" xfId="1" applyNumberFormat="1" applyFont="1" applyFill="1" applyBorder="1" applyAlignment="1" applyProtection="1">
      <alignment wrapText="1"/>
      <protection hidden="1"/>
    </xf>
    <xf numFmtId="164" fontId="11" fillId="0" borderId="15" xfId="1" applyNumberFormat="1" applyFont="1" applyFill="1" applyBorder="1" applyAlignment="1" applyProtection="1">
      <alignment wrapText="1"/>
      <protection hidden="1"/>
    </xf>
    <xf numFmtId="3" fontId="11" fillId="0" borderId="20" xfId="1" applyNumberFormat="1" applyFont="1" applyFill="1" applyBorder="1" applyAlignment="1" applyProtection="1">
      <protection hidden="1"/>
    </xf>
    <xf numFmtId="3" fontId="9" fillId="0" borderId="15" xfId="1" applyNumberFormat="1" applyFont="1" applyFill="1" applyBorder="1" applyAlignment="1" applyProtection="1">
      <protection hidden="1"/>
    </xf>
    <xf numFmtId="4" fontId="22" fillId="0" borderId="16" xfId="1" applyNumberFormat="1" applyFont="1" applyFill="1" applyBorder="1" applyAlignment="1" applyProtection="1">
      <protection hidden="1"/>
    </xf>
    <xf numFmtId="0" fontId="10" fillId="0" borderId="4" xfId="1" applyNumberFormat="1" applyFont="1" applyFill="1" applyBorder="1" applyAlignment="1" applyProtection="1">
      <alignment horizontal="center" vertical="top" wrapText="1"/>
      <protection hidden="1"/>
    </xf>
    <xf numFmtId="0" fontId="10" fillId="0" borderId="4" xfId="1" applyNumberFormat="1" applyFont="1" applyFill="1" applyBorder="1" applyAlignment="1" applyProtection="1">
      <alignment horizontal="right" vertical="top" wrapText="1"/>
      <protection hidden="1"/>
    </xf>
    <xf numFmtId="0" fontId="10" fillId="0" borderId="4" xfId="1" applyNumberFormat="1" applyFont="1" applyFill="1" applyBorder="1" applyAlignment="1" applyProtection="1">
      <alignment horizontal="center" wrapText="1"/>
      <protection hidden="1"/>
    </xf>
    <xf numFmtId="0" fontId="12" fillId="0" borderId="4" xfId="1" applyNumberFormat="1" applyFont="1" applyFill="1" applyBorder="1" applyAlignment="1" applyProtection="1">
      <alignment horizontal="center" vertical="top" wrapText="1"/>
      <protection hidden="1"/>
    </xf>
    <xf numFmtId="4" fontId="9" fillId="0" borderId="15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0" fontId="11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4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0" fillId="0" borderId="4" xfId="1" applyNumberFormat="1" applyFont="1" applyFill="1" applyBorder="1" applyAlignment="1" applyProtection="1">
      <protection hidden="1"/>
    </xf>
    <xf numFmtId="0" fontId="16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7" fillId="0" borderId="7" xfId="1" applyNumberFormat="1" applyFont="1" applyFill="1" applyBorder="1" applyAlignment="1" applyProtection="1">
      <alignment horizontal="justify" vertical="justify" wrapText="1"/>
      <protection hidden="1"/>
    </xf>
    <xf numFmtId="165" fontId="17" fillId="0" borderId="13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13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5" fillId="0" borderId="7" xfId="1" applyNumberFormat="1" applyFont="1" applyFill="1" applyBorder="1" applyAlignment="1" applyProtection="1">
      <alignment horizontal="justify" vertical="justify" wrapText="1"/>
      <protection hidden="1"/>
    </xf>
    <xf numFmtId="165" fontId="15" fillId="0" borderId="13" xfId="1" applyNumberFormat="1" applyFont="1" applyFill="1" applyBorder="1" applyAlignment="1" applyProtection="1">
      <alignment horizontal="justify" vertical="justify" wrapText="1"/>
      <protection hidden="1"/>
    </xf>
    <xf numFmtId="0" fontId="9" fillId="0" borderId="0" xfId="1" applyFont="1" applyAlignment="1">
      <alignment horizontal="center"/>
    </xf>
    <xf numFmtId="0" fontId="13" fillId="0" borderId="4" xfId="1" applyNumberFormat="1" applyFont="1" applyFill="1" applyBorder="1" applyAlignment="1" applyProtection="1">
      <alignment horizontal="center" vertical="justify"/>
      <protection hidden="1"/>
    </xf>
    <xf numFmtId="165" fontId="13" fillId="0" borderId="14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18" xfId="1" applyNumberFormat="1" applyFont="1" applyFill="1" applyBorder="1" applyAlignment="1" applyProtection="1">
      <alignment horizontal="justify" vertical="justify" wrapText="1"/>
      <protection hidden="1"/>
    </xf>
    <xf numFmtId="3" fontId="10" fillId="0" borderId="16" xfId="1" applyNumberFormat="1" applyFont="1" applyFill="1" applyBorder="1" applyAlignment="1" applyProtection="1">
      <protection hidden="1"/>
    </xf>
    <xf numFmtId="0" fontId="7" fillId="0" borderId="0" xfId="0" applyFont="1" applyAlignment="1">
      <alignment horizontal="center" wrapText="1"/>
    </xf>
    <xf numFmtId="0" fontId="7" fillId="0" borderId="0" xfId="0" quotePrefix="1" applyFont="1" applyAlignment="1">
      <alignment horizontal="center" wrapText="1"/>
    </xf>
    <xf numFmtId="0" fontId="7" fillId="0" borderId="0" xfId="0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5"/>
  <sheetViews>
    <sheetView showGridLines="0" tabSelected="1" topLeftCell="J94" workbookViewId="0">
      <selection activeCell="Y96" sqref="Y96"/>
    </sheetView>
  </sheetViews>
  <sheetFormatPr defaultRowHeight="15"/>
  <cols>
    <col min="1" max="1" width="1.42578125" style="7" hidden="1" customWidth="1"/>
    <col min="2" max="3" width="0.85546875" style="7" hidden="1" customWidth="1"/>
    <col min="4" max="4" width="0.28515625" style="7" hidden="1" customWidth="1"/>
    <col min="5" max="5" width="0.5703125" style="7" hidden="1" customWidth="1"/>
    <col min="6" max="6" width="0.7109375" style="7" hidden="1" customWidth="1"/>
    <col min="7" max="7" width="0.28515625" style="7" hidden="1" customWidth="1"/>
    <col min="8" max="8" width="0.5703125" style="7" hidden="1" customWidth="1"/>
    <col min="9" max="9" width="0.7109375" style="7" hidden="1" customWidth="1"/>
    <col min="10" max="10" width="30.85546875" style="7" customWidth="1"/>
    <col min="11" max="11" width="6.85546875" style="1" customWidth="1"/>
    <col min="12" max="12" width="0" style="1" hidden="1" customWidth="1"/>
    <col min="13" max="13" width="4.85546875" style="1" customWidth="1"/>
    <col min="14" max="14" width="3.85546875" style="1" customWidth="1"/>
    <col min="15" max="15" width="12.5703125" style="12" customWidth="1"/>
    <col min="16" max="16" width="5.5703125" style="12" customWidth="1"/>
    <col min="17" max="24" width="0" style="1" hidden="1" customWidth="1"/>
    <col min="25" max="25" width="11.7109375" style="1" customWidth="1"/>
    <col min="26" max="26" width="12.42578125" style="1" customWidth="1"/>
    <col min="27" max="27" width="12.5703125" style="1" customWidth="1"/>
    <col min="28" max="28" width="13.85546875" style="1" customWidth="1"/>
    <col min="29" max="29" width="10.42578125" style="1" customWidth="1"/>
    <col min="30" max="30" width="21.28515625" style="1" customWidth="1"/>
    <col min="31" max="31" width="0.28515625" style="1" customWidth="1"/>
    <col min="32" max="16384" width="9.140625" style="1"/>
  </cols>
  <sheetData>
    <row r="1" spans="1:29">
      <c r="B1" s="15"/>
      <c r="C1" s="15"/>
      <c r="D1" s="15"/>
      <c r="E1" s="15"/>
      <c r="F1" s="15"/>
      <c r="G1" s="15"/>
      <c r="H1" s="15"/>
      <c r="I1" s="15"/>
      <c r="J1" s="15"/>
      <c r="K1" s="16"/>
      <c r="L1" s="16"/>
      <c r="M1" s="16"/>
      <c r="N1" s="16"/>
      <c r="O1" s="17"/>
      <c r="P1" s="17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9">
      <c r="B2" s="15"/>
      <c r="C2" s="15"/>
      <c r="D2" s="15"/>
      <c r="E2" s="15"/>
      <c r="F2" s="15"/>
      <c r="G2" s="15"/>
      <c r="H2" s="15"/>
      <c r="I2" s="15"/>
      <c r="J2" s="15"/>
      <c r="K2" s="16"/>
      <c r="L2" s="16"/>
      <c r="M2" s="16"/>
      <c r="N2" s="16"/>
      <c r="O2" s="17" t="s">
        <v>87</v>
      </c>
      <c r="P2" s="17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 t="s">
        <v>38</v>
      </c>
    </row>
    <row r="3" spans="1:29">
      <c r="B3" s="15"/>
      <c r="C3" s="15"/>
      <c r="D3" s="15"/>
      <c r="E3" s="15"/>
      <c r="F3" s="15"/>
      <c r="G3" s="15"/>
      <c r="H3" s="15"/>
      <c r="I3" s="15"/>
      <c r="J3" s="15"/>
      <c r="K3" s="16" t="s">
        <v>53</v>
      </c>
      <c r="L3" s="16"/>
      <c r="M3" s="16"/>
      <c r="N3" s="16"/>
      <c r="O3" s="17"/>
      <c r="P3" s="17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</row>
    <row r="4" spans="1:29">
      <c r="B4" s="15"/>
      <c r="C4" s="15"/>
      <c r="D4" s="15"/>
      <c r="E4" s="15"/>
      <c r="F4" s="15"/>
      <c r="G4" s="15"/>
      <c r="H4" s="15"/>
      <c r="I4" s="15"/>
      <c r="J4" s="15"/>
      <c r="K4" s="198" t="s">
        <v>81</v>
      </c>
      <c r="L4" s="198"/>
      <c r="M4" s="198"/>
      <c r="N4" s="198"/>
      <c r="O4" s="198"/>
      <c r="P4" s="198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</row>
    <row r="5" spans="1:29" ht="15.75" customHeight="1">
      <c r="B5" s="124" t="s">
        <v>65</v>
      </c>
      <c r="C5" s="125"/>
      <c r="D5" s="125"/>
      <c r="E5" s="125"/>
      <c r="F5" s="125"/>
      <c r="G5" s="125"/>
      <c r="H5" s="125"/>
      <c r="I5" s="125"/>
      <c r="J5" s="203" t="s">
        <v>67</v>
      </c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</row>
    <row r="6" spans="1:29" ht="15.75" customHeight="1">
      <c r="B6" s="126" t="s">
        <v>66</v>
      </c>
      <c r="C6" s="126"/>
      <c r="D6" s="126"/>
      <c r="E6" s="126"/>
      <c r="F6" s="126"/>
      <c r="G6" s="126"/>
      <c r="H6" s="126"/>
      <c r="I6" s="126"/>
      <c r="J6" s="205" t="s">
        <v>68</v>
      </c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</row>
    <row r="7" spans="1:29" ht="12.75" customHeight="1">
      <c r="A7" s="8"/>
      <c r="B7" s="127"/>
      <c r="C7" s="127"/>
      <c r="D7" s="127"/>
      <c r="E7" s="127"/>
      <c r="F7" s="127"/>
      <c r="G7" s="127"/>
      <c r="H7" s="127"/>
      <c r="I7" s="127"/>
      <c r="J7" s="128" t="s">
        <v>69</v>
      </c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8"/>
      <c r="W7" s="18"/>
      <c r="X7" s="19"/>
      <c r="Y7" s="19"/>
      <c r="Z7" s="19"/>
      <c r="AA7" s="19"/>
      <c r="AB7" s="19"/>
      <c r="AC7" s="2"/>
    </row>
    <row r="8" spans="1:29" ht="18" customHeight="1">
      <c r="A8" s="8"/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18"/>
      <c r="W8" s="18"/>
      <c r="X8" s="19"/>
      <c r="Y8" s="19"/>
      <c r="Z8" s="19"/>
      <c r="AA8" s="19"/>
      <c r="AB8" s="19"/>
      <c r="AC8" s="2"/>
    </row>
    <row r="9" spans="1:29" ht="25.5" customHeight="1">
      <c r="A9" s="10"/>
      <c r="B9" s="20"/>
      <c r="C9" s="160" t="s">
        <v>1</v>
      </c>
      <c r="D9" s="21"/>
      <c r="E9" s="21"/>
      <c r="F9" s="21"/>
      <c r="G9" s="21"/>
      <c r="H9" s="21"/>
      <c r="I9" s="21"/>
      <c r="J9" s="21"/>
      <c r="K9" s="22"/>
      <c r="L9" s="22"/>
      <c r="M9" s="23"/>
      <c r="N9" s="23"/>
      <c r="O9" s="23"/>
      <c r="P9" s="23"/>
      <c r="Q9" s="24"/>
      <c r="R9" s="23"/>
      <c r="S9" s="23"/>
      <c r="T9" s="25"/>
      <c r="U9" s="20"/>
      <c r="V9" s="18"/>
      <c r="W9" s="18"/>
      <c r="X9" s="19"/>
      <c r="Y9" s="19"/>
      <c r="Z9" s="19"/>
      <c r="AA9" s="19"/>
      <c r="AB9" s="19" t="s">
        <v>64</v>
      </c>
      <c r="AC9" s="2"/>
    </row>
    <row r="10" spans="1:29" ht="36.75" customHeight="1">
      <c r="A10" s="8"/>
      <c r="B10" s="199" t="s">
        <v>33</v>
      </c>
      <c r="C10" s="199"/>
      <c r="D10" s="199"/>
      <c r="E10" s="199"/>
      <c r="F10" s="199"/>
      <c r="G10" s="199"/>
      <c r="H10" s="199"/>
      <c r="I10" s="199"/>
      <c r="J10" s="199"/>
      <c r="K10" s="171" t="s">
        <v>32</v>
      </c>
      <c r="L10" s="171" t="s">
        <v>31</v>
      </c>
      <c r="M10" s="171" t="s">
        <v>30</v>
      </c>
      <c r="N10" s="171" t="s">
        <v>29</v>
      </c>
      <c r="O10" s="172" t="s">
        <v>28</v>
      </c>
      <c r="P10" s="172" t="s">
        <v>27</v>
      </c>
      <c r="Q10" s="171" t="s">
        <v>26</v>
      </c>
      <c r="R10" s="173" t="s">
        <v>25</v>
      </c>
      <c r="S10" s="171" t="s">
        <v>24</v>
      </c>
      <c r="T10" s="171" t="s">
        <v>23</v>
      </c>
      <c r="U10" s="171" t="s">
        <v>22</v>
      </c>
      <c r="V10" s="171" t="s">
        <v>21</v>
      </c>
      <c r="W10" s="171" t="s">
        <v>20</v>
      </c>
      <c r="X10" s="174"/>
      <c r="Y10" s="174" t="s">
        <v>80</v>
      </c>
      <c r="Z10" s="174">
        <v>2020</v>
      </c>
      <c r="AA10" s="174">
        <v>2021</v>
      </c>
      <c r="AB10" s="171">
        <v>2022</v>
      </c>
      <c r="AC10" s="6" t="s">
        <v>1</v>
      </c>
    </row>
    <row r="11" spans="1:29" ht="27" customHeight="1">
      <c r="A11" s="11"/>
      <c r="B11" s="200" t="s">
        <v>54</v>
      </c>
      <c r="C11" s="200"/>
      <c r="D11" s="200"/>
      <c r="E11" s="200"/>
      <c r="F11" s="200"/>
      <c r="G11" s="200"/>
      <c r="H11" s="200"/>
      <c r="I11" s="200"/>
      <c r="J11" s="201"/>
      <c r="K11" s="161">
        <v>133</v>
      </c>
      <c r="L11" s="162">
        <v>0</v>
      </c>
      <c r="M11" s="163">
        <v>0</v>
      </c>
      <c r="N11" s="163">
        <v>0</v>
      </c>
      <c r="O11" s="164">
        <v>0</v>
      </c>
      <c r="P11" s="165">
        <v>0</v>
      </c>
      <c r="Q11" s="166"/>
      <c r="R11" s="167">
        <v>0</v>
      </c>
      <c r="S11" s="202"/>
      <c r="T11" s="202"/>
      <c r="U11" s="202"/>
      <c r="V11" s="202"/>
      <c r="W11" s="168">
        <v>0</v>
      </c>
      <c r="X11" s="169">
        <v>0</v>
      </c>
      <c r="Y11" s="175">
        <f>Y12+Y51+Y63+Y73+Y80</f>
        <v>536794.81000000006</v>
      </c>
      <c r="Z11" s="139">
        <f>Z12+Z41+Z51+Z63+Z73+Z80+Z89</f>
        <v>8150214.8100000005</v>
      </c>
      <c r="AA11" s="139">
        <f>AA12+AA41+AA51+AA63+AA73+AA80+AA89</f>
        <v>5930640</v>
      </c>
      <c r="AB11" s="170">
        <v>5792155</v>
      </c>
      <c r="AC11" s="14" t="s">
        <v>1</v>
      </c>
    </row>
    <row r="12" spans="1:29" ht="25.5" customHeight="1">
      <c r="A12" s="11"/>
      <c r="B12" s="196" t="s">
        <v>19</v>
      </c>
      <c r="C12" s="196"/>
      <c r="D12" s="196"/>
      <c r="E12" s="196"/>
      <c r="F12" s="196"/>
      <c r="G12" s="196"/>
      <c r="H12" s="196"/>
      <c r="I12" s="196"/>
      <c r="J12" s="197"/>
      <c r="K12" s="26">
        <v>133</v>
      </c>
      <c r="L12" s="27">
        <v>100</v>
      </c>
      <c r="M12" s="28">
        <v>1</v>
      </c>
      <c r="N12" s="28">
        <v>0</v>
      </c>
      <c r="O12" s="88">
        <v>0</v>
      </c>
      <c r="P12" s="29">
        <v>0</v>
      </c>
      <c r="Q12" s="30"/>
      <c r="R12" s="31">
        <v>0</v>
      </c>
      <c r="S12" s="181"/>
      <c r="T12" s="181"/>
      <c r="U12" s="181"/>
      <c r="V12" s="181"/>
      <c r="W12" s="32">
        <v>0</v>
      </c>
      <c r="X12" s="33">
        <v>0</v>
      </c>
      <c r="Y12" s="79">
        <f>Y13+Y20</f>
        <v>39360</v>
      </c>
      <c r="Z12" s="80">
        <f>Z13+Z20+Z32+Z37</f>
        <v>3278144</v>
      </c>
      <c r="AA12" s="80">
        <v>2677144</v>
      </c>
      <c r="AB12" s="108">
        <f>AB13+AB20+AB32</f>
        <v>2668500</v>
      </c>
      <c r="AC12" s="14" t="s">
        <v>1</v>
      </c>
    </row>
    <row r="13" spans="1:29" ht="50.25" customHeight="1">
      <c r="A13" s="11"/>
      <c r="B13" s="51"/>
      <c r="C13" s="52"/>
      <c r="D13" s="186" t="s">
        <v>18</v>
      </c>
      <c r="E13" s="186"/>
      <c r="F13" s="186"/>
      <c r="G13" s="186"/>
      <c r="H13" s="186"/>
      <c r="I13" s="186"/>
      <c r="J13" s="187"/>
      <c r="K13" s="26">
        <v>133</v>
      </c>
      <c r="L13" s="27">
        <v>102</v>
      </c>
      <c r="M13" s="28">
        <v>1</v>
      </c>
      <c r="N13" s="28">
        <v>2</v>
      </c>
      <c r="O13" s="88">
        <v>0</v>
      </c>
      <c r="P13" s="29">
        <v>0</v>
      </c>
      <c r="Q13" s="30"/>
      <c r="R13" s="31">
        <v>0</v>
      </c>
      <c r="S13" s="181"/>
      <c r="T13" s="181"/>
      <c r="U13" s="181"/>
      <c r="V13" s="181"/>
      <c r="W13" s="32">
        <v>0</v>
      </c>
      <c r="X13" s="33">
        <v>0</v>
      </c>
      <c r="Y13" s="33"/>
      <c r="Z13" s="80">
        <v>1014300</v>
      </c>
      <c r="AA13" s="80">
        <v>819000</v>
      </c>
      <c r="AB13" s="114">
        <f>AB14</f>
        <v>819000</v>
      </c>
      <c r="AC13" s="14" t="s">
        <v>1</v>
      </c>
    </row>
    <row r="14" spans="1:29" ht="66.75" customHeight="1">
      <c r="A14" s="11"/>
      <c r="B14" s="51"/>
      <c r="C14" s="55"/>
      <c r="D14" s="54"/>
      <c r="E14" s="182" t="s">
        <v>84</v>
      </c>
      <c r="F14" s="182"/>
      <c r="G14" s="182"/>
      <c r="H14" s="182"/>
      <c r="I14" s="182"/>
      <c r="J14" s="183"/>
      <c r="K14" s="40">
        <v>133</v>
      </c>
      <c r="L14" s="27">
        <v>102</v>
      </c>
      <c r="M14" s="41">
        <v>1</v>
      </c>
      <c r="N14" s="41">
        <v>2</v>
      </c>
      <c r="O14" s="87">
        <v>6300000000</v>
      </c>
      <c r="P14" s="42">
        <v>0</v>
      </c>
      <c r="Q14" s="30"/>
      <c r="R14" s="31">
        <v>0</v>
      </c>
      <c r="S14" s="180"/>
      <c r="T14" s="180"/>
      <c r="U14" s="180"/>
      <c r="V14" s="180"/>
      <c r="W14" s="32">
        <v>0</v>
      </c>
      <c r="X14" s="33">
        <v>0</v>
      </c>
      <c r="Y14" s="33"/>
      <c r="Z14" s="79">
        <v>1014300</v>
      </c>
      <c r="AA14" s="79">
        <v>819000</v>
      </c>
      <c r="AB14" s="113">
        <f>AB15</f>
        <v>819000</v>
      </c>
      <c r="AC14" s="14" t="s">
        <v>1</v>
      </c>
    </row>
    <row r="15" spans="1:29" ht="48" customHeight="1">
      <c r="A15" s="11"/>
      <c r="B15" s="51"/>
      <c r="C15" s="55"/>
      <c r="D15" s="54"/>
      <c r="E15" s="77"/>
      <c r="F15" s="76"/>
      <c r="G15" s="76"/>
      <c r="H15" s="76"/>
      <c r="I15" s="76"/>
      <c r="J15" s="109" t="s">
        <v>55</v>
      </c>
      <c r="K15" s="40">
        <v>133</v>
      </c>
      <c r="L15" s="27"/>
      <c r="M15" s="41">
        <v>1</v>
      </c>
      <c r="N15" s="41">
        <v>2</v>
      </c>
      <c r="O15" s="87">
        <v>6310000000</v>
      </c>
      <c r="P15" s="42">
        <v>0</v>
      </c>
      <c r="Q15" s="30"/>
      <c r="R15" s="31"/>
      <c r="S15" s="65"/>
      <c r="T15" s="65"/>
      <c r="U15" s="65"/>
      <c r="V15" s="65"/>
      <c r="W15" s="32"/>
      <c r="X15" s="33"/>
      <c r="Y15" s="33"/>
      <c r="Z15" s="79">
        <v>1014300</v>
      </c>
      <c r="AA15" s="79">
        <v>819000</v>
      </c>
      <c r="AB15" s="113">
        <f>AB16</f>
        <v>819000</v>
      </c>
      <c r="AC15" s="14"/>
    </row>
    <row r="16" spans="1:29" ht="16.5" customHeight="1">
      <c r="A16" s="11"/>
      <c r="B16" s="51"/>
      <c r="C16" s="55"/>
      <c r="D16" s="53"/>
      <c r="E16" s="57"/>
      <c r="F16" s="184" t="s">
        <v>17</v>
      </c>
      <c r="G16" s="184"/>
      <c r="H16" s="184"/>
      <c r="I16" s="184"/>
      <c r="J16" s="185"/>
      <c r="K16" s="40">
        <v>133</v>
      </c>
      <c r="L16" s="27">
        <v>102</v>
      </c>
      <c r="M16" s="41">
        <v>1</v>
      </c>
      <c r="N16" s="41">
        <v>2</v>
      </c>
      <c r="O16" s="87">
        <v>6310010010</v>
      </c>
      <c r="P16" s="42">
        <v>0</v>
      </c>
      <c r="Q16" s="30"/>
      <c r="R16" s="31">
        <v>0</v>
      </c>
      <c r="S16" s="180"/>
      <c r="T16" s="180"/>
      <c r="U16" s="180"/>
      <c r="V16" s="180"/>
      <c r="W16" s="32">
        <v>0</v>
      </c>
      <c r="X16" s="33">
        <v>0</v>
      </c>
      <c r="Y16" s="33"/>
      <c r="Z16" s="79">
        <v>1014300</v>
      </c>
      <c r="AA16" s="79">
        <v>819000</v>
      </c>
      <c r="AB16" s="113">
        <f>AB17</f>
        <v>819000</v>
      </c>
      <c r="AC16" s="14" t="s">
        <v>1</v>
      </c>
    </row>
    <row r="17" spans="1:29" ht="36" customHeight="1">
      <c r="A17" s="11"/>
      <c r="B17" s="51"/>
      <c r="C17" s="55"/>
      <c r="D17" s="53"/>
      <c r="E17" s="57"/>
      <c r="F17" s="57"/>
      <c r="G17" s="56"/>
      <c r="H17" s="56"/>
      <c r="I17" s="56"/>
      <c r="J17" s="57" t="s">
        <v>14</v>
      </c>
      <c r="K17" s="40">
        <v>133</v>
      </c>
      <c r="L17" s="27"/>
      <c r="M17" s="41">
        <v>1</v>
      </c>
      <c r="N17" s="41">
        <v>2</v>
      </c>
      <c r="O17" s="87">
        <v>6310010010</v>
      </c>
      <c r="P17" s="42">
        <v>120</v>
      </c>
      <c r="Q17" s="30"/>
      <c r="R17" s="31"/>
      <c r="S17" s="65"/>
      <c r="T17" s="65"/>
      <c r="U17" s="65"/>
      <c r="V17" s="65"/>
      <c r="W17" s="32"/>
      <c r="X17" s="33"/>
      <c r="Y17" s="33"/>
      <c r="Z17" s="79">
        <v>1014300</v>
      </c>
      <c r="AA17" s="79">
        <v>819000</v>
      </c>
      <c r="AB17" s="113">
        <f>AB18+AB19</f>
        <v>819000</v>
      </c>
      <c r="AC17" s="14"/>
    </row>
    <row r="18" spans="1:29" ht="22.5" customHeight="1">
      <c r="A18" s="11"/>
      <c r="B18" s="51"/>
      <c r="C18" s="55"/>
      <c r="D18" s="53"/>
      <c r="E18" s="57"/>
      <c r="F18" s="57"/>
      <c r="G18" s="56"/>
      <c r="H18" s="56"/>
      <c r="I18" s="56"/>
      <c r="J18" s="57" t="s">
        <v>35</v>
      </c>
      <c r="K18" s="40">
        <v>133</v>
      </c>
      <c r="L18" s="27"/>
      <c r="M18" s="41">
        <v>1</v>
      </c>
      <c r="N18" s="41">
        <v>2</v>
      </c>
      <c r="O18" s="87">
        <v>6310010010</v>
      </c>
      <c r="P18" s="42">
        <v>121</v>
      </c>
      <c r="Q18" s="30"/>
      <c r="R18" s="31"/>
      <c r="S18" s="65"/>
      <c r="T18" s="65"/>
      <c r="U18" s="65"/>
      <c r="V18" s="65"/>
      <c r="W18" s="32"/>
      <c r="X18" s="33"/>
      <c r="Y18" s="33"/>
      <c r="Z18" s="79">
        <v>780000</v>
      </c>
      <c r="AA18" s="79">
        <v>628000</v>
      </c>
      <c r="AB18" s="113">
        <v>628000</v>
      </c>
      <c r="AC18" s="14"/>
    </row>
    <row r="19" spans="1:29" ht="24" customHeight="1">
      <c r="A19" s="11"/>
      <c r="B19" s="51"/>
      <c r="C19" s="55"/>
      <c r="D19" s="53"/>
      <c r="E19" s="56"/>
      <c r="F19" s="57"/>
      <c r="G19" s="184" t="s">
        <v>36</v>
      </c>
      <c r="H19" s="184"/>
      <c r="I19" s="184"/>
      <c r="J19" s="185"/>
      <c r="K19" s="40">
        <v>133</v>
      </c>
      <c r="L19" s="27">
        <v>102</v>
      </c>
      <c r="M19" s="41">
        <v>1</v>
      </c>
      <c r="N19" s="41">
        <v>2</v>
      </c>
      <c r="O19" s="87">
        <v>6310010010</v>
      </c>
      <c r="P19" s="42">
        <v>129</v>
      </c>
      <c r="Q19" s="30"/>
      <c r="R19" s="31">
        <v>10000</v>
      </c>
      <c r="S19" s="180"/>
      <c r="T19" s="180"/>
      <c r="U19" s="180"/>
      <c r="V19" s="180"/>
      <c r="W19" s="32">
        <v>0</v>
      </c>
      <c r="X19" s="33">
        <v>0</v>
      </c>
      <c r="Y19" s="33"/>
      <c r="Z19" s="79">
        <v>234300</v>
      </c>
      <c r="AA19" s="79">
        <v>191000</v>
      </c>
      <c r="AB19" s="113">
        <v>191000</v>
      </c>
      <c r="AC19" s="14" t="s">
        <v>1</v>
      </c>
    </row>
    <row r="20" spans="1:29" s="103" customFormat="1" ht="70.5" customHeight="1">
      <c r="A20" s="97"/>
      <c r="B20" s="51"/>
      <c r="C20" s="52"/>
      <c r="D20" s="53"/>
      <c r="E20" s="53"/>
      <c r="F20" s="54"/>
      <c r="G20" s="53"/>
      <c r="H20" s="53"/>
      <c r="I20" s="53"/>
      <c r="J20" s="54" t="s">
        <v>46</v>
      </c>
      <c r="K20" s="26">
        <v>133</v>
      </c>
      <c r="L20" s="98"/>
      <c r="M20" s="28">
        <v>1</v>
      </c>
      <c r="N20" s="28">
        <v>4</v>
      </c>
      <c r="O20" s="88">
        <v>0</v>
      </c>
      <c r="P20" s="29">
        <v>0</v>
      </c>
      <c r="Q20" s="99"/>
      <c r="R20" s="100"/>
      <c r="S20" s="85"/>
      <c r="T20" s="85"/>
      <c r="U20" s="85"/>
      <c r="V20" s="85"/>
      <c r="W20" s="101"/>
      <c r="X20" s="78"/>
      <c r="Y20" s="80">
        <f t="shared" ref="Y20:Z22" si="0">Y21</f>
        <v>39360</v>
      </c>
      <c r="Z20" s="80">
        <f t="shared" si="0"/>
        <v>2163895</v>
      </c>
      <c r="AA20" s="80">
        <v>1830195</v>
      </c>
      <c r="AB20" s="108">
        <f>AB21</f>
        <v>1821551</v>
      </c>
      <c r="AC20" s="102"/>
    </row>
    <row r="21" spans="1:29" s="16" customFormat="1" ht="69" customHeight="1">
      <c r="A21" s="11"/>
      <c r="B21" s="104"/>
      <c r="C21" s="105"/>
      <c r="D21" s="182" t="s">
        <v>84</v>
      </c>
      <c r="E21" s="182"/>
      <c r="F21" s="182"/>
      <c r="G21" s="182"/>
      <c r="H21" s="182"/>
      <c r="I21" s="182"/>
      <c r="J21" s="183"/>
      <c r="K21" s="40">
        <v>133</v>
      </c>
      <c r="L21" s="27">
        <v>104</v>
      </c>
      <c r="M21" s="41">
        <v>1</v>
      </c>
      <c r="N21" s="41">
        <v>4</v>
      </c>
      <c r="O21" s="87">
        <v>6300000000</v>
      </c>
      <c r="P21" s="42">
        <v>0</v>
      </c>
      <c r="Q21" s="30"/>
      <c r="R21" s="31">
        <v>0</v>
      </c>
      <c r="S21" s="180"/>
      <c r="T21" s="180"/>
      <c r="U21" s="180"/>
      <c r="V21" s="180"/>
      <c r="W21" s="32">
        <v>0</v>
      </c>
      <c r="X21" s="33">
        <v>0</v>
      </c>
      <c r="Y21" s="79">
        <f t="shared" si="0"/>
        <v>39360</v>
      </c>
      <c r="Z21" s="79">
        <f t="shared" si="0"/>
        <v>2163895</v>
      </c>
      <c r="AA21" s="79">
        <v>1830195</v>
      </c>
      <c r="AB21" s="107">
        <f>AB22</f>
        <v>1821551</v>
      </c>
      <c r="AC21" s="106" t="s">
        <v>1</v>
      </c>
    </row>
    <row r="22" spans="1:29" ht="75" customHeight="1">
      <c r="A22" s="11"/>
      <c r="B22" s="34"/>
      <c r="C22" s="36"/>
      <c r="D22" s="37"/>
      <c r="E22" s="194" t="s">
        <v>55</v>
      </c>
      <c r="F22" s="194"/>
      <c r="G22" s="194"/>
      <c r="H22" s="194"/>
      <c r="I22" s="194"/>
      <c r="J22" s="195"/>
      <c r="K22" s="40">
        <v>133</v>
      </c>
      <c r="L22" s="27">
        <v>104</v>
      </c>
      <c r="M22" s="41">
        <v>1</v>
      </c>
      <c r="N22" s="41">
        <v>4</v>
      </c>
      <c r="O22" s="87">
        <v>6310000000</v>
      </c>
      <c r="P22" s="42">
        <v>0</v>
      </c>
      <c r="Q22" s="30"/>
      <c r="R22" s="31">
        <v>0</v>
      </c>
      <c r="S22" s="180"/>
      <c r="T22" s="180"/>
      <c r="U22" s="180"/>
      <c r="V22" s="180"/>
      <c r="W22" s="32">
        <v>0</v>
      </c>
      <c r="X22" s="33">
        <v>0</v>
      </c>
      <c r="Y22" s="79">
        <f t="shared" si="0"/>
        <v>39360</v>
      </c>
      <c r="Z22" s="79">
        <f t="shared" si="0"/>
        <v>2163895</v>
      </c>
      <c r="AA22" s="79">
        <v>1830195</v>
      </c>
      <c r="AB22" s="107">
        <f>AB23</f>
        <v>1821551</v>
      </c>
      <c r="AC22" s="14" t="s">
        <v>1</v>
      </c>
    </row>
    <row r="23" spans="1:29" ht="26.25" customHeight="1">
      <c r="A23" s="11"/>
      <c r="B23" s="34"/>
      <c r="C23" s="36"/>
      <c r="D23" s="43"/>
      <c r="E23" s="39"/>
      <c r="F23" s="194" t="s">
        <v>41</v>
      </c>
      <c r="G23" s="194"/>
      <c r="H23" s="194"/>
      <c r="I23" s="194"/>
      <c r="J23" s="195"/>
      <c r="K23" s="40">
        <v>133</v>
      </c>
      <c r="L23" s="27">
        <v>104</v>
      </c>
      <c r="M23" s="41">
        <v>1</v>
      </c>
      <c r="N23" s="41">
        <v>4</v>
      </c>
      <c r="O23" s="87">
        <v>6310010020</v>
      </c>
      <c r="P23" s="42">
        <v>0</v>
      </c>
      <c r="Q23" s="30"/>
      <c r="R23" s="31">
        <v>0</v>
      </c>
      <c r="S23" s="180"/>
      <c r="T23" s="180"/>
      <c r="U23" s="180"/>
      <c r="V23" s="180"/>
      <c r="W23" s="32">
        <v>0</v>
      </c>
      <c r="X23" s="33">
        <v>0</v>
      </c>
      <c r="Y23" s="79">
        <f>Y27</f>
        <v>39360</v>
      </c>
      <c r="Z23" s="79">
        <f>Z24+Z27+Z29+Z31</f>
        <v>2163895</v>
      </c>
      <c r="AA23" s="79">
        <f>AA24+AA27+AA29+AA31</f>
        <v>1830195</v>
      </c>
      <c r="AB23" s="107">
        <f>AB24+AB27+AB29+AB31</f>
        <v>1821551</v>
      </c>
      <c r="AC23" s="14" t="s">
        <v>1</v>
      </c>
    </row>
    <row r="24" spans="1:29" ht="45.75" customHeight="1">
      <c r="A24" s="11"/>
      <c r="B24" s="34"/>
      <c r="C24" s="36"/>
      <c r="D24" s="43"/>
      <c r="E24" s="38"/>
      <c r="F24" s="39"/>
      <c r="G24" s="194" t="s">
        <v>14</v>
      </c>
      <c r="H24" s="194"/>
      <c r="I24" s="194"/>
      <c r="J24" s="195"/>
      <c r="K24" s="40">
        <v>133</v>
      </c>
      <c r="L24" s="27">
        <v>104</v>
      </c>
      <c r="M24" s="41">
        <v>1</v>
      </c>
      <c r="N24" s="41">
        <v>4</v>
      </c>
      <c r="O24" s="87">
        <v>6310010020</v>
      </c>
      <c r="P24" s="42" t="s">
        <v>13</v>
      </c>
      <c r="Q24" s="30"/>
      <c r="R24" s="31">
        <v>10000</v>
      </c>
      <c r="S24" s="180"/>
      <c r="T24" s="180"/>
      <c r="U24" s="180"/>
      <c r="V24" s="180"/>
      <c r="W24" s="32">
        <v>0</v>
      </c>
      <c r="X24" s="33">
        <v>0</v>
      </c>
      <c r="Y24" s="33"/>
      <c r="Z24" s="79">
        <v>1738400</v>
      </c>
      <c r="AA24" s="79">
        <v>1738400</v>
      </c>
      <c r="AB24" s="113">
        <f>AB25+AB26</f>
        <v>1738400</v>
      </c>
      <c r="AC24" s="14" t="s">
        <v>1</v>
      </c>
    </row>
    <row r="25" spans="1:29" ht="25.5" customHeight="1">
      <c r="A25" s="11"/>
      <c r="B25" s="34"/>
      <c r="C25" s="36"/>
      <c r="D25" s="43"/>
      <c r="E25" s="38"/>
      <c r="F25" s="39"/>
      <c r="G25" s="38"/>
      <c r="H25" s="38"/>
      <c r="I25" s="38"/>
      <c r="J25" s="39" t="s">
        <v>35</v>
      </c>
      <c r="K25" s="40">
        <v>133</v>
      </c>
      <c r="L25" s="27"/>
      <c r="M25" s="41">
        <v>1</v>
      </c>
      <c r="N25" s="41">
        <v>4</v>
      </c>
      <c r="O25" s="87">
        <v>6310010020</v>
      </c>
      <c r="P25" s="42">
        <v>121</v>
      </c>
      <c r="Q25" s="30"/>
      <c r="R25" s="31"/>
      <c r="S25" s="65"/>
      <c r="T25" s="65"/>
      <c r="U25" s="65"/>
      <c r="V25" s="65"/>
      <c r="W25" s="32"/>
      <c r="X25" s="33"/>
      <c r="Y25" s="33"/>
      <c r="Z25" s="79">
        <v>1335150</v>
      </c>
      <c r="AA25" s="79">
        <v>1335150</v>
      </c>
      <c r="AB25" s="113">
        <v>1335150</v>
      </c>
      <c r="AC25" s="14"/>
    </row>
    <row r="26" spans="1:29" ht="39" customHeight="1">
      <c r="A26" s="11"/>
      <c r="B26" s="34"/>
      <c r="C26" s="36"/>
      <c r="D26" s="43"/>
      <c r="E26" s="38"/>
      <c r="F26" s="39"/>
      <c r="G26" s="38"/>
      <c r="H26" s="38"/>
      <c r="I26" s="38"/>
      <c r="J26" s="39" t="s">
        <v>37</v>
      </c>
      <c r="K26" s="40">
        <v>133</v>
      </c>
      <c r="L26" s="27"/>
      <c r="M26" s="41">
        <v>1</v>
      </c>
      <c r="N26" s="41">
        <v>4</v>
      </c>
      <c r="O26" s="87">
        <v>6310010020</v>
      </c>
      <c r="P26" s="42">
        <v>129</v>
      </c>
      <c r="Q26" s="30"/>
      <c r="R26" s="31"/>
      <c r="S26" s="65"/>
      <c r="T26" s="65"/>
      <c r="U26" s="65"/>
      <c r="V26" s="65"/>
      <c r="W26" s="32"/>
      <c r="X26" s="33"/>
      <c r="Y26" s="33"/>
      <c r="Z26" s="79">
        <v>403250</v>
      </c>
      <c r="AA26" s="79">
        <v>403250</v>
      </c>
      <c r="AB26" s="113">
        <v>403250</v>
      </c>
      <c r="AC26" s="14"/>
    </row>
    <row r="27" spans="1:29" ht="42.75" customHeight="1">
      <c r="A27" s="11"/>
      <c r="B27" s="34"/>
      <c r="C27" s="36"/>
      <c r="D27" s="43"/>
      <c r="E27" s="38"/>
      <c r="F27" s="39"/>
      <c r="G27" s="194" t="s">
        <v>3</v>
      </c>
      <c r="H27" s="194"/>
      <c r="I27" s="194"/>
      <c r="J27" s="195"/>
      <c r="K27" s="40">
        <v>133</v>
      </c>
      <c r="L27" s="27">
        <v>104</v>
      </c>
      <c r="M27" s="41">
        <v>1</v>
      </c>
      <c r="N27" s="41">
        <v>4</v>
      </c>
      <c r="O27" s="87">
        <v>6310010020</v>
      </c>
      <c r="P27" s="42" t="s">
        <v>2</v>
      </c>
      <c r="Q27" s="30"/>
      <c r="R27" s="31">
        <v>10000</v>
      </c>
      <c r="S27" s="180"/>
      <c r="T27" s="180"/>
      <c r="U27" s="180"/>
      <c r="V27" s="180"/>
      <c r="W27" s="32">
        <v>0</v>
      </c>
      <c r="X27" s="33">
        <v>0</v>
      </c>
      <c r="Y27" s="79">
        <f>Y28</f>
        <v>39360</v>
      </c>
      <c r="Z27" s="79">
        <f>Z28</f>
        <v>396345</v>
      </c>
      <c r="AA27" s="79">
        <v>62645</v>
      </c>
      <c r="AB27" s="113">
        <f>AB28</f>
        <v>54001</v>
      </c>
      <c r="AC27" s="14" t="s">
        <v>1</v>
      </c>
    </row>
    <row r="28" spans="1:29" ht="37.5" customHeight="1">
      <c r="A28" s="11"/>
      <c r="B28" s="34"/>
      <c r="C28" s="36"/>
      <c r="D28" s="43"/>
      <c r="E28" s="38"/>
      <c r="F28" s="39"/>
      <c r="G28" s="38"/>
      <c r="H28" s="38"/>
      <c r="I28" s="38"/>
      <c r="J28" s="39" t="s">
        <v>3</v>
      </c>
      <c r="K28" s="40">
        <v>133</v>
      </c>
      <c r="L28" s="27"/>
      <c r="M28" s="41">
        <v>1</v>
      </c>
      <c r="N28" s="41">
        <v>4</v>
      </c>
      <c r="O28" s="87">
        <v>6310010020</v>
      </c>
      <c r="P28" s="42">
        <v>244</v>
      </c>
      <c r="Q28" s="30"/>
      <c r="R28" s="31"/>
      <c r="S28" s="65"/>
      <c r="T28" s="65"/>
      <c r="U28" s="65"/>
      <c r="V28" s="65"/>
      <c r="W28" s="32"/>
      <c r="X28" s="33"/>
      <c r="Y28" s="79">
        <v>39360</v>
      </c>
      <c r="Z28" s="79">
        <v>396345</v>
      </c>
      <c r="AA28" s="79">
        <v>62645</v>
      </c>
      <c r="AB28" s="113">
        <v>54001</v>
      </c>
      <c r="AC28" s="14"/>
    </row>
    <row r="29" spans="1:29" ht="37.5" customHeight="1">
      <c r="A29" s="11"/>
      <c r="B29" s="34"/>
      <c r="C29" s="66"/>
      <c r="D29" s="67"/>
      <c r="E29" s="68"/>
      <c r="F29" s="69"/>
      <c r="G29" s="68"/>
      <c r="H29" s="68"/>
      <c r="I29" s="68"/>
      <c r="J29" s="69" t="s">
        <v>39</v>
      </c>
      <c r="K29" s="40">
        <v>133</v>
      </c>
      <c r="L29" s="27"/>
      <c r="M29" s="41">
        <v>1</v>
      </c>
      <c r="N29" s="41">
        <v>4</v>
      </c>
      <c r="O29" s="87">
        <v>6310010020</v>
      </c>
      <c r="P29" s="42">
        <v>850</v>
      </c>
      <c r="Q29" s="30"/>
      <c r="R29" s="31"/>
      <c r="S29" s="116"/>
      <c r="T29" s="116"/>
      <c r="U29" s="116"/>
      <c r="V29" s="116"/>
      <c r="W29" s="32"/>
      <c r="X29" s="33"/>
      <c r="Y29" s="33"/>
      <c r="Z29" s="79">
        <v>8000</v>
      </c>
      <c r="AA29" s="79">
        <v>8000</v>
      </c>
      <c r="AB29" s="113">
        <v>8000</v>
      </c>
      <c r="AC29" s="14"/>
    </row>
    <row r="30" spans="1:29" ht="24" customHeight="1">
      <c r="A30" s="11"/>
      <c r="B30" s="34"/>
      <c r="C30" s="66"/>
      <c r="D30" s="67"/>
      <c r="E30" s="68"/>
      <c r="F30" s="69"/>
      <c r="G30" s="68"/>
      <c r="H30" s="68"/>
      <c r="I30" s="68"/>
      <c r="J30" s="69" t="s">
        <v>39</v>
      </c>
      <c r="K30" s="40">
        <v>133</v>
      </c>
      <c r="L30" s="27"/>
      <c r="M30" s="41">
        <v>1</v>
      </c>
      <c r="N30" s="41">
        <v>4</v>
      </c>
      <c r="O30" s="87">
        <v>6310010020</v>
      </c>
      <c r="P30" s="42">
        <v>853</v>
      </c>
      <c r="Q30" s="30"/>
      <c r="R30" s="31"/>
      <c r="S30" s="65"/>
      <c r="T30" s="65"/>
      <c r="U30" s="65"/>
      <c r="V30" s="65"/>
      <c r="W30" s="32"/>
      <c r="X30" s="33"/>
      <c r="Y30" s="33"/>
      <c r="Z30" s="79">
        <v>8000</v>
      </c>
      <c r="AA30" s="79">
        <v>8000</v>
      </c>
      <c r="AB30" s="113">
        <v>8000</v>
      </c>
      <c r="AC30" s="14"/>
    </row>
    <row r="31" spans="1:29" ht="21" customHeight="1">
      <c r="A31" s="11"/>
      <c r="B31" s="34"/>
      <c r="C31" s="66"/>
      <c r="D31" s="67"/>
      <c r="E31" s="68"/>
      <c r="F31" s="69"/>
      <c r="G31" s="68"/>
      <c r="H31" s="68"/>
      <c r="I31" s="68"/>
      <c r="J31" s="69" t="s">
        <v>5</v>
      </c>
      <c r="K31" s="40">
        <v>133</v>
      </c>
      <c r="L31" s="27"/>
      <c r="M31" s="41">
        <v>1</v>
      </c>
      <c r="N31" s="41">
        <v>4</v>
      </c>
      <c r="O31" s="87">
        <v>6310010020</v>
      </c>
      <c r="P31" s="42">
        <v>540</v>
      </c>
      <c r="Q31" s="30"/>
      <c r="R31" s="31"/>
      <c r="S31" s="65"/>
      <c r="T31" s="65"/>
      <c r="U31" s="65"/>
      <c r="V31" s="65"/>
      <c r="W31" s="32"/>
      <c r="X31" s="33"/>
      <c r="Y31" s="33"/>
      <c r="Z31" s="79">
        <v>21150</v>
      </c>
      <c r="AA31" s="79">
        <v>21150</v>
      </c>
      <c r="AB31" s="113">
        <v>21150</v>
      </c>
      <c r="AC31" s="14"/>
    </row>
    <row r="32" spans="1:29" ht="69.75" customHeight="1">
      <c r="A32" s="11"/>
      <c r="B32" s="34"/>
      <c r="C32" s="66"/>
      <c r="D32" s="67"/>
      <c r="E32" s="68"/>
      <c r="F32" s="69"/>
      <c r="G32" s="68"/>
      <c r="H32" s="68"/>
      <c r="I32" s="68"/>
      <c r="J32" s="115" t="s">
        <v>88</v>
      </c>
      <c r="K32" s="26">
        <v>133</v>
      </c>
      <c r="L32" s="98"/>
      <c r="M32" s="28">
        <v>1</v>
      </c>
      <c r="N32" s="28">
        <v>6</v>
      </c>
      <c r="O32" s="88">
        <v>0</v>
      </c>
      <c r="P32" s="29">
        <v>0</v>
      </c>
      <c r="Q32" s="99"/>
      <c r="R32" s="100"/>
      <c r="S32" s="111"/>
      <c r="T32" s="111"/>
      <c r="U32" s="111"/>
      <c r="V32" s="111"/>
      <c r="W32" s="101"/>
      <c r="X32" s="78"/>
      <c r="Y32" s="78"/>
      <c r="Z32" s="80">
        <v>27949</v>
      </c>
      <c r="AA32" s="80">
        <v>27949</v>
      </c>
      <c r="AB32" s="114">
        <f>AB33</f>
        <v>27949</v>
      </c>
      <c r="AC32" s="14"/>
    </row>
    <row r="33" spans="1:29" ht="102.75" customHeight="1">
      <c r="A33" s="11"/>
      <c r="B33" s="34"/>
      <c r="C33" s="66"/>
      <c r="D33" s="67"/>
      <c r="E33" s="68"/>
      <c r="F33" s="69"/>
      <c r="G33" s="68"/>
      <c r="H33" s="68"/>
      <c r="I33" s="68"/>
      <c r="J33" s="69" t="s">
        <v>85</v>
      </c>
      <c r="K33" s="40">
        <v>133</v>
      </c>
      <c r="L33" s="27"/>
      <c r="M33" s="41">
        <v>1</v>
      </c>
      <c r="N33" s="41">
        <v>6</v>
      </c>
      <c r="O33" s="87">
        <v>6300000000</v>
      </c>
      <c r="P33" s="42">
        <v>0</v>
      </c>
      <c r="Q33" s="30"/>
      <c r="R33" s="31"/>
      <c r="S33" s="110"/>
      <c r="T33" s="110"/>
      <c r="U33" s="110"/>
      <c r="V33" s="110"/>
      <c r="W33" s="32"/>
      <c r="X33" s="33"/>
      <c r="Y33" s="33"/>
      <c r="Z33" s="79">
        <v>27949</v>
      </c>
      <c r="AA33" s="79">
        <v>27949</v>
      </c>
      <c r="AB33" s="113">
        <f>AB34</f>
        <v>27949</v>
      </c>
      <c r="AC33" s="14"/>
    </row>
    <row r="34" spans="1:29" ht="63.75" customHeight="1">
      <c r="A34" s="11"/>
      <c r="B34" s="34"/>
      <c r="C34" s="66"/>
      <c r="D34" s="67"/>
      <c r="E34" s="68"/>
      <c r="F34" s="69"/>
      <c r="G34" s="68"/>
      <c r="H34" s="68"/>
      <c r="I34" s="68"/>
      <c r="J34" s="69" t="s">
        <v>55</v>
      </c>
      <c r="K34" s="40">
        <v>133</v>
      </c>
      <c r="L34" s="27"/>
      <c r="M34" s="41">
        <v>1</v>
      </c>
      <c r="N34" s="41">
        <v>6</v>
      </c>
      <c r="O34" s="87">
        <v>6310000000</v>
      </c>
      <c r="P34" s="42">
        <v>0</v>
      </c>
      <c r="Q34" s="30"/>
      <c r="R34" s="31"/>
      <c r="S34" s="110"/>
      <c r="T34" s="110"/>
      <c r="U34" s="110"/>
      <c r="V34" s="110"/>
      <c r="W34" s="32"/>
      <c r="X34" s="33"/>
      <c r="Y34" s="33"/>
      <c r="Z34" s="79">
        <v>27949</v>
      </c>
      <c r="AA34" s="79">
        <v>27949</v>
      </c>
      <c r="AB34" s="113">
        <f>AB35</f>
        <v>27949</v>
      </c>
      <c r="AC34" s="14"/>
    </row>
    <row r="35" spans="1:29" ht="51" customHeight="1">
      <c r="A35" s="11"/>
      <c r="B35" s="34"/>
      <c r="C35" s="66"/>
      <c r="D35" s="67"/>
      <c r="E35" s="68"/>
      <c r="F35" s="69"/>
      <c r="G35" s="68"/>
      <c r="H35" s="68"/>
      <c r="I35" s="68"/>
      <c r="J35" s="69" t="s">
        <v>60</v>
      </c>
      <c r="K35" s="40">
        <v>133</v>
      </c>
      <c r="L35" s="27"/>
      <c r="M35" s="41">
        <v>1</v>
      </c>
      <c r="N35" s="41">
        <v>6</v>
      </c>
      <c r="O35" s="87">
        <v>6310010080</v>
      </c>
      <c r="P35" s="42">
        <v>0</v>
      </c>
      <c r="Q35" s="30"/>
      <c r="R35" s="31"/>
      <c r="S35" s="110"/>
      <c r="T35" s="110"/>
      <c r="U35" s="110"/>
      <c r="V35" s="110"/>
      <c r="W35" s="32"/>
      <c r="X35" s="33"/>
      <c r="Y35" s="33"/>
      <c r="Z35" s="79">
        <v>27949</v>
      </c>
      <c r="AA35" s="79">
        <v>27949</v>
      </c>
      <c r="AB35" s="113">
        <f>AB36</f>
        <v>27949</v>
      </c>
      <c r="AC35" s="14"/>
    </row>
    <row r="36" spans="1:29" ht="25.5" customHeight="1">
      <c r="A36" s="11"/>
      <c r="B36" s="34"/>
      <c r="C36" s="66"/>
      <c r="D36" s="67"/>
      <c r="E36" s="68"/>
      <c r="F36" s="69"/>
      <c r="G36" s="68"/>
      <c r="H36" s="68"/>
      <c r="I36" s="68"/>
      <c r="J36" s="69" t="s">
        <v>5</v>
      </c>
      <c r="K36" s="40">
        <v>133</v>
      </c>
      <c r="L36" s="27"/>
      <c r="M36" s="41">
        <v>1</v>
      </c>
      <c r="N36" s="41">
        <v>6</v>
      </c>
      <c r="O36" s="87">
        <v>6310010080</v>
      </c>
      <c r="P36" s="42">
        <v>540</v>
      </c>
      <c r="Q36" s="30"/>
      <c r="R36" s="31"/>
      <c r="S36" s="110"/>
      <c r="T36" s="110"/>
      <c r="U36" s="110"/>
      <c r="V36" s="110"/>
      <c r="W36" s="32"/>
      <c r="X36" s="33"/>
      <c r="Y36" s="33"/>
      <c r="Z36" s="79">
        <v>27949</v>
      </c>
      <c r="AA36" s="79">
        <v>27949</v>
      </c>
      <c r="AB36" s="113">
        <v>27949</v>
      </c>
      <c r="AC36" s="14"/>
    </row>
    <row r="37" spans="1:29" ht="25.5" customHeight="1">
      <c r="A37" s="11"/>
      <c r="B37" s="34"/>
      <c r="C37" s="66"/>
      <c r="D37" s="67"/>
      <c r="E37" s="68"/>
      <c r="F37" s="69"/>
      <c r="G37" s="68"/>
      <c r="H37" s="68"/>
      <c r="I37" s="68"/>
      <c r="J37" s="115" t="s">
        <v>75</v>
      </c>
      <c r="K37" s="26">
        <v>133</v>
      </c>
      <c r="L37" s="27"/>
      <c r="M37" s="28">
        <v>1</v>
      </c>
      <c r="N37" s="28">
        <v>7</v>
      </c>
      <c r="O37" s="88">
        <v>0</v>
      </c>
      <c r="P37" s="29">
        <v>0</v>
      </c>
      <c r="Q37" s="30"/>
      <c r="R37" s="31"/>
      <c r="S37" s="157"/>
      <c r="T37" s="157"/>
      <c r="U37" s="157"/>
      <c r="V37" s="157"/>
      <c r="W37" s="32"/>
      <c r="X37" s="33"/>
      <c r="Y37" s="33"/>
      <c r="Z37" s="80">
        <f>Z38</f>
        <v>72000</v>
      </c>
      <c r="AA37" s="80">
        <v>0</v>
      </c>
      <c r="AB37" s="114">
        <v>0</v>
      </c>
      <c r="AC37" s="14"/>
    </row>
    <row r="38" spans="1:29" ht="25.5" customHeight="1">
      <c r="A38" s="11"/>
      <c r="B38" s="34"/>
      <c r="C38" s="66"/>
      <c r="D38" s="67"/>
      <c r="E38" s="68"/>
      <c r="F38" s="69"/>
      <c r="G38" s="68"/>
      <c r="H38" s="68"/>
      <c r="I38" s="68"/>
      <c r="J38" s="69" t="s">
        <v>76</v>
      </c>
      <c r="K38" s="40">
        <v>133</v>
      </c>
      <c r="L38" s="27"/>
      <c r="M38" s="41">
        <v>1</v>
      </c>
      <c r="N38" s="41">
        <v>7</v>
      </c>
      <c r="O38" s="87">
        <v>7700000000</v>
      </c>
      <c r="P38" s="42">
        <v>0</v>
      </c>
      <c r="Q38" s="30"/>
      <c r="R38" s="31"/>
      <c r="S38" s="157"/>
      <c r="T38" s="157"/>
      <c r="U38" s="157"/>
      <c r="V38" s="157"/>
      <c r="W38" s="32"/>
      <c r="X38" s="33"/>
      <c r="Y38" s="33"/>
      <c r="Z38" s="79">
        <f>Z39+Z40</f>
        <v>72000</v>
      </c>
      <c r="AA38" s="79">
        <v>0</v>
      </c>
      <c r="AB38" s="113">
        <v>0</v>
      </c>
      <c r="AC38" s="14"/>
    </row>
    <row r="39" spans="1:29" ht="25.5" customHeight="1">
      <c r="A39" s="11"/>
      <c r="B39" s="34"/>
      <c r="C39" s="66"/>
      <c r="D39" s="67"/>
      <c r="E39" s="68"/>
      <c r="F39" s="69"/>
      <c r="G39" s="68"/>
      <c r="H39" s="68"/>
      <c r="I39" s="68"/>
      <c r="J39" s="69" t="s">
        <v>77</v>
      </c>
      <c r="K39" s="40">
        <v>133</v>
      </c>
      <c r="L39" s="27"/>
      <c r="M39" s="41">
        <v>1</v>
      </c>
      <c r="N39" s="41">
        <v>7</v>
      </c>
      <c r="O39" s="87">
        <v>7700010040</v>
      </c>
      <c r="P39" s="42">
        <v>880</v>
      </c>
      <c r="Q39" s="30"/>
      <c r="R39" s="31"/>
      <c r="S39" s="157"/>
      <c r="T39" s="157"/>
      <c r="U39" s="157"/>
      <c r="V39" s="157"/>
      <c r="W39" s="32"/>
      <c r="X39" s="33"/>
      <c r="Y39" s="33"/>
      <c r="Z39" s="79">
        <v>9000</v>
      </c>
      <c r="AA39" s="79">
        <v>0</v>
      </c>
      <c r="AB39" s="113">
        <v>0</v>
      </c>
      <c r="AC39" s="14"/>
    </row>
    <row r="40" spans="1:29" ht="37.5" customHeight="1">
      <c r="A40" s="11"/>
      <c r="B40" s="34"/>
      <c r="C40" s="66"/>
      <c r="D40" s="67"/>
      <c r="E40" s="68"/>
      <c r="F40" s="69"/>
      <c r="G40" s="68"/>
      <c r="H40" s="68"/>
      <c r="I40" s="68"/>
      <c r="J40" s="69" t="s">
        <v>78</v>
      </c>
      <c r="K40" s="40">
        <v>133</v>
      </c>
      <c r="L40" s="27"/>
      <c r="M40" s="41">
        <v>1</v>
      </c>
      <c r="N40" s="41">
        <v>7</v>
      </c>
      <c r="O40" s="87">
        <v>7700010050</v>
      </c>
      <c r="P40" s="42">
        <v>880</v>
      </c>
      <c r="Q40" s="30"/>
      <c r="R40" s="31"/>
      <c r="S40" s="157"/>
      <c r="T40" s="157"/>
      <c r="U40" s="157"/>
      <c r="V40" s="157"/>
      <c r="W40" s="32"/>
      <c r="X40" s="33"/>
      <c r="Y40" s="33"/>
      <c r="Z40" s="79">
        <v>63000</v>
      </c>
      <c r="AA40" s="79">
        <v>0</v>
      </c>
      <c r="AB40" s="113">
        <v>0</v>
      </c>
      <c r="AC40" s="14"/>
    </row>
    <row r="41" spans="1:29" ht="21.75" customHeight="1">
      <c r="A41" s="11"/>
      <c r="B41" s="196" t="s">
        <v>16</v>
      </c>
      <c r="C41" s="196"/>
      <c r="D41" s="196"/>
      <c r="E41" s="196"/>
      <c r="F41" s="196"/>
      <c r="G41" s="196"/>
      <c r="H41" s="196"/>
      <c r="I41" s="196"/>
      <c r="J41" s="197"/>
      <c r="K41" s="26">
        <v>133</v>
      </c>
      <c r="L41" s="27">
        <v>200</v>
      </c>
      <c r="M41" s="28">
        <v>2</v>
      </c>
      <c r="N41" s="28">
        <v>0</v>
      </c>
      <c r="O41" s="88">
        <v>0</v>
      </c>
      <c r="P41" s="29">
        <v>0</v>
      </c>
      <c r="Q41" s="30"/>
      <c r="R41" s="31">
        <v>0</v>
      </c>
      <c r="S41" s="181"/>
      <c r="T41" s="181"/>
      <c r="U41" s="181"/>
      <c r="V41" s="181"/>
      <c r="W41" s="32">
        <v>0</v>
      </c>
      <c r="X41" s="33">
        <v>0</v>
      </c>
      <c r="Y41" s="33"/>
      <c r="Z41" s="80">
        <v>92180</v>
      </c>
      <c r="AA41" s="80">
        <v>92640</v>
      </c>
      <c r="AB41" s="108">
        <v>95155</v>
      </c>
      <c r="AC41" s="14" t="s">
        <v>1</v>
      </c>
    </row>
    <row r="42" spans="1:29" ht="22.5" customHeight="1">
      <c r="A42" s="11"/>
      <c r="B42" s="34"/>
      <c r="C42" s="35"/>
      <c r="D42" s="186" t="s">
        <v>15</v>
      </c>
      <c r="E42" s="186"/>
      <c r="F42" s="186"/>
      <c r="G42" s="186"/>
      <c r="H42" s="186"/>
      <c r="I42" s="186"/>
      <c r="J42" s="187"/>
      <c r="K42" s="26">
        <v>133</v>
      </c>
      <c r="L42" s="27">
        <v>203</v>
      </c>
      <c r="M42" s="28">
        <v>2</v>
      </c>
      <c r="N42" s="28">
        <v>3</v>
      </c>
      <c r="O42" s="88">
        <v>0</v>
      </c>
      <c r="P42" s="29">
        <v>0</v>
      </c>
      <c r="Q42" s="30"/>
      <c r="R42" s="31">
        <v>0</v>
      </c>
      <c r="S42" s="181"/>
      <c r="T42" s="181"/>
      <c r="U42" s="181"/>
      <c r="V42" s="181"/>
      <c r="W42" s="32">
        <v>0</v>
      </c>
      <c r="X42" s="33">
        <v>0</v>
      </c>
      <c r="Y42" s="33"/>
      <c r="Z42" s="80">
        <v>92180</v>
      </c>
      <c r="AA42" s="80">
        <v>92640</v>
      </c>
      <c r="AB42" s="108">
        <v>95155</v>
      </c>
      <c r="AC42" s="14" t="s">
        <v>1</v>
      </c>
    </row>
    <row r="43" spans="1:29" ht="73.5" customHeight="1">
      <c r="A43" s="11"/>
      <c r="B43" s="34"/>
      <c r="C43" s="36"/>
      <c r="D43" s="37"/>
      <c r="E43" s="182" t="s">
        <v>84</v>
      </c>
      <c r="F43" s="182"/>
      <c r="G43" s="182"/>
      <c r="H43" s="182"/>
      <c r="I43" s="182"/>
      <c r="J43" s="183"/>
      <c r="K43" s="40">
        <v>133</v>
      </c>
      <c r="L43" s="27">
        <v>203</v>
      </c>
      <c r="M43" s="41">
        <v>2</v>
      </c>
      <c r="N43" s="41">
        <v>3</v>
      </c>
      <c r="O43" s="87">
        <v>6000000000</v>
      </c>
      <c r="P43" s="42">
        <v>0</v>
      </c>
      <c r="Q43" s="30"/>
      <c r="R43" s="31">
        <v>0</v>
      </c>
      <c r="S43" s="180"/>
      <c r="T43" s="180"/>
      <c r="U43" s="180"/>
      <c r="V43" s="180"/>
      <c r="W43" s="32">
        <v>0</v>
      </c>
      <c r="X43" s="33">
        <v>0</v>
      </c>
      <c r="Y43" s="33"/>
      <c r="Z43" s="79">
        <v>92180</v>
      </c>
      <c r="AA43" s="79">
        <v>92640</v>
      </c>
      <c r="AB43" s="113">
        <v>95155</v>
      </c>
      <c r="AC43" s="14" t="s">
        <v>1</v>
      </c>
    </row>
    <row r="44" spans="1:29" ht="56.25" customHeight="1">
      <c r="A44" s="11"/>
      <c r="B44" s="34"/>
      <c r="C44" s="36"/>
      <c r="D44" s="43"/>
      <c r="E44" s="39"/>
      <c r="F44" s="182" t="s">
        <v>42</v>
      </c>
      <c r="G44" s="182"/>
      <c r="H44" s="182"/>
      <c r="I44" s="182"/>
      <c r="J44" s="183"/>
      <c r="K44" s="40">
        <v>133</v>
      </c>
      <c r="L44" s="27">
        <v>203</v>
      </c>
      <c r="M44" s="41">
        <v>2</v>
      </c>
      <c r="N44" s="41">
        <v>3</v>
      </c>
      <c r="O44" s="87">
        <v>6320000000</v>
      </c>
      <c r="P44" s="42">
        <v>0</v>
      </c>
      <c r="Q44" s="30"/>
      <c r="R44" s="31">
        <v>0</v>
      </c>
      <c r="S44" s="180"/>
      <c r="T44" s="180"/>
      <c r="U44" s="180"/>
      <c r="V44" s="180"/>
      <c r="W44" s="32">
        <v>0</v>
      </c>
      <c r="X44" s="33">
        <v>0</v>
      </c>
      <c r="Y44" s="33"/>
      <c r="Z44" s="79">
        <v>92180</v>
      </c>
      <c r="AA44" s="79">
        <v>92640</v>
      </c>
      <c r="AB44" s="113">
        <v>95155</v>
      </c>
      <c r="AC44" s="14" t="s">
        <v>1</v>
      </c>
    </row>
    <row r="45" spans="1:29" ht="33.75" customHeight="1">
      <c r="A45" s="11"/>
      <c r="B45" s="34"/>
      <c r="C45" s="36"/>
      <c r="D45" s="43"/>
      <c r="E45" s="38"/>
      <c r="F45" s="39"/>
      <c r="G45" s="182" t="s">
        <v>63</v>
      </c>
      <c r="H45" s="182"/>
      <c r="I45" s="182"/>
      <c r="J45" s="183"/>
      <c r="K45" s="40">
        <v>133</v>
      </c>
      <c r="L45" s="27">
        <v>203</v>
      </c>
      <c r="M45" s="41">
        <v>2</v>
      </c>
      <c r="N45" s="41">
        <v>3</v>
      </c>
      <c r="O45" s="87">
        <v>6320051180</v>
      </c>
      <c r="P45" s="42">
        <v>0</v>
      </c>
      <c r="Q45" s="30"/>
      <c r="R45" s="31">
        <v>10000</v>
      </c>
      <c r="S45" s="180"/>
      <c r="T45" s="180"/>
      <c r="U45" s="180"/>
      <c r="V45" s="180"/>
      <c r="W45" s="32">
        <v>0</v>
      </c>
      <c r="X45" s="33">
        <v>0</v>
      </c>
      <c r="Y45" s="33"/>
      <c r="Z45" s="79">
        <v>92180</v>
      </c>
      <c r="AA45" s="79">
        <v>92640</v>
      </c>
      <c r="AB45" s="113">
        <f>AB46+AB49</f>
        <v>95155</v>
      </c>
      <c r="AC45" s="14" t="s">
        <v>1</v>
      </c>
    </row>
    <row r="46" spans="1:29" ht="33.75" customHeight="1">
      <c r="A46" s="11"/>
      <c r="B46" s="34"/>
      <c r="C46" s="36"/>
      <c r="D46" s="43"/>
      <c r="E46" s="38"/>
      <c r="F46" s="39"/>
      <c r="G46" s="76"/>
      <c r="H46" s="76"/>
      <c r="I46" s="76"/>
      <c r="J46" s="77" t="s">
        <v>14</v>
      </c>
      <c r="K46" s="40">
        <v>133</v>
      </c>
      <c r="L46" s="27"/>
      <c r="M46" s="41">
        <v>2</v>
      </c>
      <c r="N46" s="41">
        <v>3</v>
      </c>
      <c r="O46" s="87">
        <v>6320051180</v>
      </c>
      <c r="P46" s="42">
        <v>120</v>
      </c>
      <c r="Q46" s="30"/>
      <c r="R46" s="31"/>
      <c r="S46" s="65"/>
      <c r="T46" s="65"/>
      <c r="U46" s="65"/>
      <c r="V46" s="65"/>
      <c r="W46" s="32"/>
      <c r="X46" s="33"/>
      <c r="Y46" s="33"/>
      <c r="Z46" s="79">
        <v>91140</v>
      </c>
      <c r="AA46" s="79">
        <v>91140</v>
      </c>
      <c r="AB46" s="113">
        <f>AB47+AB48</f>
        <v>91140</v>
      </c>
      <c r="AC46" s="14"/>
    </row>
    <row r="47" spans="1:29" ht="28.5" customHeight="1">
      <c r="A47" s="11"/>
      <c r="B47" s="34"/>
      <c r="C47" s="36"/>
      <c r="D47" s="43"/>
      <c r="E47" s="38"/>
      <c r="F47" s="39"/>
      <c r="G47" s="76"/>
      <c r="H47" s="76"/>
      <c r="I47" s="76"/>
      <c r="J47" s="77" t="s">
        <v>35</v>
      </c>
      <c r="K47" s="40">
        <v>133</v>
      </c>
      <c r="L47" s="27"/>
      <c r="M47" s="41">
        <v>2</v>
      </c>
      <c r="N47" s="41">
        <v>3</v>
      </c>
      <c r="O47" s="87">
        <v>6320051180</v>
      </c>
      <c r="P47" s="42">
        <v>121</v>
      </c>
      <c r="Q47" s="30"/>
      <c r="R47" s="31"/>
      <c r="S47" s="65"/>
      <c r="T47" s="65"/>
      <c r="U47" s="65"/>
      <c r="V47" s="65"/>
      <c r="W47" s="32"/>
      <c r="X47" s="33"/>
      <c r="Y47" s="33"/>
      <c r="Z47" s="79">
        <v>70000</v>
      </c>
      <c r="AA47" s="79">
        <v>70000</v>
      </c>
      <c r="AB47" s="113">
        <v>70000</v>
      </c>
      <c r="AC47" s="14"/>
    </row>
    <row r="48" spans="1:29" ht="55.5" customHeight="1">
      <c r="A48" s="11"/>
      <c r="B48" s="34"/>
      <c r="C48" s="36"/>
      <c r="D48" s="43"/>
      <c r="E48" s="38"/>
      <c r="F48" s="39"/>
      <c r="G48" s="76"/>
      <c r="H48" s="76"/>
      <c r="I48" s="76"/>
      <c r="J48" s="77" t="s">
        <v>51</v>
      </c>
      <c r="K48" s="40">
        <v>133</v>
      </c>
      <c r="L48" s="27"/>
      <c r="M48" s="41">
        <v>2</v>
      </c>
      <c r="N48" s="41">
        <v>3</v>
      </c>
      <c r="O48" s="87">
        <v>6320051180</v>
      </c>
      <c r="P48" s="42">
        <v>129</v>
      </c>
      <c r="Q48" s="30"/>
      <c r="R48" s="31"/>
      <c r="S48" s="65"/>
      <c r="T48" s="65"/>
      <c r="U48" s="65"/>
      <c r="V48" s="65"/>
      <c r="W48" s="32"/>
      <c r="X48" s="33"/>
      <c r="Y48" s="33"/>
      <c r="Z48" s="79">
        <v>21140</v>
      </c>
      <c r="AA48" s="79">
        <v>21140</v>
      </c>
      <c r="AB48" s="113">
        <v>21140</v>
      </c>
      <c r="AC48" s="14"/>
    </row>
    <row r="49" spans="1:29" ht="37.5" customHeight="1">
      <c r="A49" s="11"/>
      <c r="B49" s="34"/>
      <c r="C49" s="36"/>
      <c r="D49" s="43"/>
      <c r="E49" s="38"/>
      <c r="F49" s="39"/>
      <c r="G49" s="76"/>
      <c r="H49" s="76"/>
      <c r="I49" s="76"/>
      <c r="J49" s="77" t="s">
        <v>52</v>
      </c>
      <c r="K49" s="40">
        <v>133</v>
      </c>
      <c r="L49" s="27">
        <v>203</v>
      </c>
      <c r="M49" s="41">
        <v>2</v>
      </c>
      <c r="N49" s="41">
        <v>3</v>
      </c>
      <c r="O49" s="87">
        <v>6320051180</v>
      </c>
      <c r="P49" s="42">
        <v>240</v>
      </c>
      <c r="Q49" s="30"/>
      <c r="R49" s="31"/>
      <c r="S49" s="65"/>
      <c r="T49" s="65"/>
      <c r="U49" s="65"/>
      <c r="V49" s="65"/>
      <c r="W49" s="32"/>
      <c r="X49" s="33"/>
      <c r="Y49" s="33"/>
      <c r="Z49" s="79">
        <v>1040</v>
      </c>
      <c r="AA49" s="79">
        <v>1500</v>
      </c>
      <c r="AB49" s="113">
        <f>AB50</f>
        <v>4015</v>
      </c>
      <c r="AC49" s="14"/>
    </row>
    <row r="50" spans="1:29" ht="51.75" customHeight="1">
      <c r="A50" s="11"/>
      <c r="B50" s="34"/>
      <c r="C50" s="36"/>
      <c r="D50" s="43"/>
      <c r="E50" s="38"/>
      <c r="F50" s="39"/>
      <c r="G50" s="194" t="s">
        <v>40</v>
      </c>
      <c r="H50" s="194"/>
      <c r="I50" s="194"/>
      <c r="J50" s="195"/>
      <c r="K50" s="40">
        <v>133</v>
      </c>
      <c r="L50" s="27">
        <v>203</v>
      </c>
      <c r="M50" s="41">
        <v>2</v>
      </c>
      <c r="N50" s="41">
        <v>3</v>
      </c>
      <c r="O50" s="87">
        <v>6320051180</v>
      </c>
      <c r="P50" s="42">
        <v>244</v>
      </c>
      <c r="Q50" s="30"/>
      <c r="R50" s="31">
        <v>10000</v>
      </c>
      <c r="S50" s="180"/>
      <c r="T50" s="180"/>
      <c r="U50" s="180"/>
      <c r="V50" s="180"/>
      <c r="W50" s="32">
        <v>0</v>
      </c>
      <c r="X50" s="33">
        <v>0</v>
      </c>
      <c r="Y50" s="33"/>
      <c r="Z50" s="79">
        <v>1040</v>
      </c>
      <c r="AA50" s="79">
        <v>1500</v>
      </c>
      <c r="AB50" s="113">
        <v>4015</v>
      </c>
      <c r="AC50" s="14" t="s">
        <v>1</v>
      </c>
    </row>
    <row r="51" spans="1:29" ht="27.75" customHeight="1">
      <c r="A51" s="11"/>
      <c r="B51" s="188" t="s">
        <v>12</v>
      </c>
      <c r="C51" s="188"/>
      <c r="D51" s="188"/>
      <c r="E51" s="188"/>
      <c r="F51" s="188"/>
      <c r="G51" s="188"/>
      <c r="H51" s="188"/>
      <c r="I51" s="188"/>
      <c r="J51" s="189"/>
      <c r="K51" s="26">
        <v>133</v>
      </c>
      <c r="L51" s="27">
        <v>300</v>
      </c>
      <c r="M51" s="28">
        <v>3</v>
      </c>
      <c r="N51" s="28">
        <v>0</v>
      </c>
      <c r="O51" s="88">
        <v>0</v>
      </c>
      <c r="P51" s="29">
        <v>0</v>
      </c>
      <c r="Q51" s="30"/>
      <c r="R51" s="31">
        <v>0</v>
      </c>
      <c r="S51" s="181"/>
      <c r="T51" s="181"/>
      <c r="U51" s="181"/>
      <c r="V51" s="181"/>
      <c r="W51" s="32">
        <v>0</v>
      </c>
      <c r="X51" s="33">
        <v>0</v>
      </c>
      <c r="Y51" s="79">
        <f t="shared" ref="Y51:Y56" si="1">Y52</f>
        <v>60000</v>
      </c>
      <c r="Z51" s="80">
        <f>Z52+Z58</f>
        <v>203300</v>
      </c>
      <c r="AA51" s="80">
        <f>AA52+AA58</f>
        <v>143300</v>
      </c>
      <c r="AB51" s="108">
        <f>AB52+AB58</f>
        <v>143300</v>
      </c>
      <c r="AC51" s="14" t="s">
        <v>1</v>
      </c>
    </row>
    <row r="52" spans="1:29" ht="16.5" customHeight="1">
      <c r="A52" s="11"/>
      <c r="B52" s="51"/>
      <c r="C52" s="52"/>
      <c r="D52" s="190" t="s">
        <v>11</v>
      </c>
      <c r="E52" s="190"/>
      <c r="F52" s="190"/>
      <c r="G52" s="190"/>
      <c r="H52" s="190"/>
      <c r="I52" s="190"/>
      <c r="J52" s="191"/>
      <c r="K52" s="26">
        <v>133</v>
      </c>
      <c r="L52" s="27">
        <v>310</v>
      </c>
      <c r="M52" s="28">
        <v>3</v>
      </c>
      <c r="N52" s="28">
        <v>10</v>
      </c>
      <c r="O52" s="88">
        <v>0</v>
      </c>
      <c r="P52" s="29">
        <v>0</v>
      </c>
      <c r="Q52" s="30"/>
      <c r="R52" s="31">
        <v>0</v>
      </c>
      <c r="S52" s="181"/>
      <c r="T52" s="181"/>
      <c r="U52" s="181"/>
      <c r="V52" s="181"/>
      <c r="W52" s="32">
        <v>0</v>
      </c>
      <c r="X52" s="33">
        <v>0</v>
      </c>
      <c r="Y52" s="79">
        <f t="shared" si="1"/>
        <v>60000</v>
      </c>
      <c r="Z52" s="80">
        <f>Z53</f>
        <v>197300</v>
      </c>
      <c r="AA52" s="80">
        <f t="shared" ref="Z52:AA56" si="2">AA53</f>
        <v>137300</v>
      </c>
      <c r="AB52" s="114">
        <f>AB53</f>
        <v>137300</v>
      </c>
      <c r="AC52" s="14" t="s">
        <v>1</v>
      </c>
    </row>
    <row r="53" spans="1:29" ht="66.75" customHeight="1">
      <c r="A53" s="11"/>
      <c r="B53" s="51"/>
      <c r="C53" s="55"/>
      <c r="D53" s="54"/>
      <c r="E53" s="182" t="s">
        <v>84</v>
      </c>
      <c r="F53" s="182"/>
      <c r="G53" s="182"/>
      <c r="H53" s="182"/>
      <c r="I53" s="182"/>
      <c r="J53" s="183"/>
      <c r="K53" s="40">
        <v>133</v>
      </c>
      <c r="L53" s="27">
        <v>310</v>
      </c>
      <c r="M53" s="41">
        <v>3</v>
      </c>
      <c r="N53" s="41">
        <v>10</v>
      </c>
      <c r="O53" s="87">
        <v>6300000000</v>
      </c>
      <c r="P53" s="42">
        <v>0</v>
      </c>
      <c r="Q53" s="30"/>
      <c r="R53" s="31">
        <v>0</v>
      </c>
      <c r="S53" s="180"/>
      <c r="T53" s="180"/>
      <c r="U53" s="180"/>
      <c r="V53" s="180"/>
      <c r="W53" s="32">
        <v>0</v>
      </c>
      <c r="X53" s="33">
        <v>0</v>
      </c>
      <c r="Y53" s="79">
        <f t="shared" si="1"/>
        <v>60000</v>
      </c>
      <c r="Z53" s="79">
        <f t="shared" si="2"/>
        <v>197300</v>
      </c>
      <c r="AA53" s="79">
        <f t="shared" si="2"/>
        <v>137300</v>
      </c>
      <c r="AB53" s="113">
        <f>AB54</f>
        <v>137300</v>
      </c>
      <c r="AC53" s="14" t="s">
        <v>1</v>
      </c>
    </row>
    <row r="54" spans="1:29" ht="54" customHeight="1">
      <c r="A54" s="11"/>
      <c r="B54" s="51"/>
      <c r="C54" s="55"/>
      <c r="D54" s="53"/>
      <c r="E54" s="57"/>
      <c r="F54" s="184" t="s">
        <v>56</v>
      </c>
      <c r="G54" s="184"/>
      <c r="H54" s="184"/>
      <c r="I54" s="184"/>
      <c r="J54" s="185"/>
      <c r="K54" s="40">
        <v>133</v>
      </c>
      <c r="L54" s="27">
        <v>310</v>
      </c>
      <c r="M54" s="41">
        <v>3</v>
      </c>
      <c r="N54" s="41">
        <v>10</v>
      </c>
      <c r="O54" s="87">
        <v>6330000000</v>
      </c>
      <c r="P54" s="42">
        <v>0</v>
      </c>
      <c r="Q54" s="30"/>
      <c r="R54" s="31">
        <v>0</v>
      </c>
      <c r="S54" s="180"/>
      <c r="T54" s="180"/>
      <c r="U54" s="180"/>
      <c r="V54" s="180"/>
      <c r="W54" s="32">
        <v>0</v>
      </c>
      <c r="X54" s="33">
        <v>0</v>
      </c>
      <c r="Y54" s="79">
        <f t="shared" si="1"/>
        <v>60000</v>
      </c>
      <c r="Z54" s="79">
        <f t="shared" si="2"/>
        <v>197300</v>
      </c>
      <c r="AA54" s="79">
        <f t="shared" si="2"/>
        <v>137300</v>
      </c>
      <c r="AB54" s="113">
        <f>AB55</f>
        <v>137300</v>
      </c>
      <c r="AC54" s="14" t="s">
        <v>1</v>
      </c>
    </row>
    <row r="55" spans="1:29" ht="47.25" customHeight="1">
      <c r="A55" s="11"/>
      <c r="B55" s="51"/>
      <c r="C55" s="55"/>
      <c r="D55" s="53"/>
      <c r="E55" s="57"/>
      <c r="F55" s="57"/>
      <c r="G55" s="56"/>
      <c r="H55" s="56"/>
      <c r="I55" s="56"/>
      <c r="J55" s="57" t="s">
        <v>43</v>
      </c>
      <c r="K55" s="40">
        <v>133</v>
      </c>
      <c r="L55" s="27">
        <v>310</v>
      </c>
      <c r="M55" s="41">
        <v>3</v>
      </c>
      <c r="N55" s="41">
        <v>10</v>
      </c>
      <c r="O55" s="87">
        <v>6330095020</v>
      </c>
      <c r="P55" s="42">
        <v>0</v>
      </c>
      <c r="Q55" s="30"/>
      <c r="R55" s="31"/>
      <c r="S55" s="65"/>
      <c r="T55" s="65"/>
      <c r="U55" s="65"/>
      <c r="V55" s="65"/>
      <c r="W55" s="32"/>
      <c r="X55" s="33"/>
      <c r="Y55" s="79">
        <f t="shared" si="1"/>
        <v>60000</v>
      </c>
      <c r="Z55" s="79">
        <f t="shared" si="2"/>
        <v>197300</v>
      </c>
      <c r="AA55" s="79">
        <f t="shared" si="2"/>
        <v>137300</v>
      </c>
      <c r="AB55" s="113">
        <f>AB56</f>
        <v>137300</v>
      </c>
      <c r="AC55" s="14"/>
    </row>
    <row r="56" spans="1:29" ht="37.5" customHeight="1">
      <c r="A56" s="11"/>
      <c r="B56" s="51"/>
      <c r="C56" s="55"/>
      <c r="D56" s="53"/>
      <c r="E56" s="57"/>
      <c r="F56" s="57"/>
      <c r="G56" s="56"/>
      <c r="H56" s="56"/>
      <c r="I56" s="56"/>
      <c r="J56" s="57" t="s">
        <v>3</v>
      </c>
      <c r="K56" s="40">
        <v>133</v>
      </c>
      <c r="L56" s="27">
        <v>310</v>
      </c>
      <c r="M56" s="41">
        <v>3</v>
      </c>
      <c r="N56" s="41">
        <v>10</v>
      </c>
      <c r="O56" s="87">
        <v>6330095020</v>
      </c>
      <c r="P56" s="42">
        <v>240</v>
      </c>
      <c r="Q56" s="30"/>
      <c r="R56" s="31"/>
      <c r="S56" s="65"/>
      <c r="T56" s="65"/>
      <c r="U56" s="65"/>
      <c r="V56" s="65"/>
      <c r="W56" s="32"/>
      <c r="X56" s="33"/>
      <c r="Y56" s="79">
        <f t="shared" si="1"/>
        <v>60000</v>
      </c>
      <c r="Z56" s="79">
        <f t="shared" si="2"/>
        <v>197300</v>
      </c>
      <c r="AA56" s="79">
        <f t="shared" si="2"/>
        <v>137300</v>
      </c>
      <c r="AB56" s="113">
        <f>AB57</f>
        <v>137300</v>
      </c>
      <c r="AC56" s="14"/>
    </row>
    <row r="57" spans="1:29" ht="48" customHeight="1">
      <c r="A57" s="11"/>
      <c r="B57" s="51"/>
      <c r="C57" s="55"/>
      <c r="D57" s="53"/>
      <c r="E57" s="56"/>
      <c r="F57" s="57"/>
      <c r="G57" s="184" t="s">
        <v>40</v>
      </c>
      <c r="H57" s="184"/>
      <c r="I57" s="184"/>
      <c r="J57" s="185"/>
      <c r="K57" s="40">
        <v>133</v>
      </c>
      <c r="L57" s="27">
        <v>310</v>
      </c>
      <c r="M57" s="41">
        <v>3</v>
      </c>
      <c r="N57" s="41">
        <v>10</v>
      </c>
      <c r="O57" s="87">
        <v>6330095020</v>
      </c>
      <c r="P57" s="42">
        <v>244</v>
      </c>
      <c r="Q57" s="30"/>
      <c r="R57" s="31">
        <v>10000</v>
      </c>
      <c r="S57" s="180"/>
      <c r="T57" s="180"/>
      <c r="U57" s="180"/>
      <c r="V57" s="180"/>
      <c r="W57" s="32">
        <v>0</v>
      </c>
      <c r="X57" s="33">
        <v>0</v>
      </c>
      <c r="Y57" s="79">
        <v>60000</v>
      </c>
      <c r="Z57" s="79">
        <v>197300</v>
      </c>
      <c r="AA57" s="79">
        <v>137300</v>
      </c>
      <c r="AB57" s="113">
        <v>137300</v>
      </c>
      <c r="AC57" s="14" t="s">
        <v>1</v>
      </c>
    </row>
    <row r="58" spans="1:29" ht="46.5" customHeight="1">
      <c r="A58" s="11"/>
      <c r="B58" s="51"/>
      <c r="C58" s="81"/>
      <c r="D58" s="82"/>
      <c r="E58" s="83"/>
      <c r="F58" s="84"/>
      <c r="G58" s="83"/>
      <c r="H58" s="83"/>
      <c r="I58" s="83"/>
      <c r="J58" s="92" t="s">
        <v>45</v>
      </c>
      <c r="K58" s="40">
        <v>133</v>
      </c>
      <c r="L58" s="27"/>
      <c r="M58" s="41">
        <v>3</v>
      </c>
      <c r="N58" s="41">
        <v>14</v>
      </c>
      <c r="O58" s="87">
        <v>0</v>
      </c>
      <c r="P58" s="42">
        <v>0</v>
      </c>
      <c r="Q58" s="30"/>
      <c r="R58" s="31"/>
      <c r="S58" s="65"/>
      <c r="T58" s="65"/>
      <c r="U58" s="65"/>
      <c r="V58" s="65"/>
      <c r="W58" s="32"/>
      <c r="X58" s="33"/>
      <c r="Y58" s="33"/>
      <c r="Z58" s="80">
        <f t="shared" ref="Z58:AB61" si="3">Z59</f>
        <v>6000</v>
      </c>
      <c r="AA58" s="80">
        <f t="shared" si="3"/>
        <v>6000</v>
      </c>
      <c r="AB58" s="114">
        <f t="shared" si="3"/>
        <v>6000</v>
      </c>
      <c r="AC58" s="14"/>
    </row>
    <row r="59" spans="1:29" ht="27.75" customHeight="1">
      <c r="A59" s="11"/>
      <c r="B59" s="51"/>
      <c r="C59" s="81"/>
      <c r="D59" s="82"/>
      <c r="E59" s="83"/>
      <c r="F59" s="84"/>
      <c r="G59" s="83"/>
      <c r="H59" s="83"/>
      <c r="I59" s="83"/>
      <c r="J59" s="84" t="s">
        <v>47</v>
      </c>
      <c r="K59" s="40">
        <v>133</v>
      </c>
      <c r="L59" s="27"/>
      <c r="M59" s="41">
        <v>3</v>
      </c>
      <c r="N59" s="41">
        <v>14</v>
      </c>
      <c r="O59" s="87">
        <v>7700000000</v>
      </c>
      <c r="P59" s="42">
        <v>0</v>
      </c>
      <c r="Q59" s="30"/>
      <c r="R59" s="31"/>
      <c r="S59" s="65"/>
      <c r="T59" s="65"/>
      <c r="U59" s="65"/>
      <c r="V59" s="65"/>
      <c r="W59" s="32"/>
      <c r="X59" s="33"/>
      <c r="Y59" s="33"/>
      <c r="Z59" s="79">
        <f t="shared" si="3"/>
        <v>6000</v>
      </c>
      <c r="AA59" s="79">
        <f t="shared" si="3"/>
        <v>6000</v>
      </c>
      <c r="AB59" s="113">
        <f t="shared" si="3"/>
        <v>6000</v>
      </c>
      <c r="AC59" s="14"/>
    </row>
    <row r="60" spans="1:29" ht="26.25" customHeight="1">
      <c r="A60" s="11"/>
      <c r="B60" s="51"/>
      <c r="C60" s="81"/>
      <c r="D60" s="82"/>
      <c r="E60" s="83"/>
      <c r="F60" s="84"/>
      <c r="G60" s="83"/>
      <c r="H60" s="83"/>
      <c r="I60" s="83"/>
      <c r="J60" s="84" t="s">
        <v>48</v>
      </c>
      <c r="K60" s="40">
        <v>133</v>
      </c>
      <c r="L60" s="27"/>
      <c r="M60" s="41">
        <v>3</v>
      </c>
      <c r="N60" s="41">
        <v>14</v>
      </c>
      <c r="O60" s="87">
        <v>7700020040</v>
      </c>
      <c r="P60" s="42">
        <v>0</v>
      </c>
      <c r="Q60" s="30"/>
      <c r="R60" s="31"/>
      <c r="S60" s="65"/>
      <c r="T60" s="65"/>
      <c r="U60" s="65"/>
      <c r="V60" s="65"/>
      <c r="W60" s="32"/>
      <c r="X60" s="33"/>
      <c r="Y60" s="33"/>
      <c r="Z60" s="79">
        <f t="shared" si="3"/>
        <v>6000</v>
      </c>
      <c r="AA60" s="79">
        <f t="shared" si="3"/>
        <v>6000</v>
      </c>
      <c r="AB60" s="113">
        <f t="shared" si="3"/>
        <v>6000</v>
      </c>
      <c r="AC60" s="14"/>
    </row>
    <row r="61" spans="1:29" ht="39" customHeight="1">
      <c r="A61" s="11"/>
      <c r="B61" s="51"/>
      <c r="C61" s="81"/>
      <c r="D61" s="82"/>
      <c r="E61" s="83"/>
      <c r="F61" s="84"/>
      <c r="G61" s="83"/>
      <c r="H61" s="83"/>
      <c r="I61" s="83"/>
      <c r="J61" s="84" t="s">
        <v>3</v>
      </c>
      <c r="K61" s="40">
        <v>133</v>
      </c>
      <c r="L61" s="27"/>
      <c r="M61" s="41">
        <v>3</v>
      </c>
      <c r="N61" s="41">
        <v>14</v>
      </c>
      <c r="O61" s="87">
        <v>7700020040</v>
      </c>
      <c r="P61" s="42">
        <v>240</v>
      </c>
      <c r="Q61" s="30"/>
      <c r="R61" s="31"/>
      <c r="S61" s="65"/>
      <c r="T61" s="65"/>
      <c r="U61" s="65"/>
      <c r="V61" s="65"/>
      <c r="W61" s="32"/>
      <c r="X61" s="33"/>
      <c r="Y61" s="33"/>
      <c r="Z61" s="79">
        <f t="shared" si="3"/>
        <v>6000</v>
      </c>
      <c r="AA61" s="79">
        <f t="shared" si="3"/>
        <v>6000</v>
      </c>
      <c r="AB61" s="113">
        <f t="shared" si="3"/>
        <v>6000</v>
      </c>
      <c r="AC61" s="14"/>
    </row>
    <row r="62" spans="1:29" ht="42" customHeight="1">
      <c r="A62" s="11"/>
      <c r="B62" s="51"/>
      <c r="C62" s="81"/>
      <c r="D62" s="82"/>
      <c r="E62" s="83"/>
      <c r="F62" s="84"/>
      <c r="G62" s="83"/>
      <c r="H62" s="83"/>
      <c r="I62" s="83"/>
      <c r="J62" s="84" t="s">
        <v>40</v>
      </c>
      <c r="K62" s="40">
        <v>133</v>
      </c>
      <c r="L62" s="27"/>
      <c r="M62" s="41">
        <v>3</v>
      </c>
      <c r="N62" s="41">
        <v>14</v>
      </c>
      <c r="O62" s="87">
        <v>7700020040</v>
      </c>
      <c r="P62" s="42">
        <v>244</v>
      </c>
      <c r="Q62" s="30"/>
      <c r="R62" s="31"/>
      <c r="S62" s="65"/>
      <c r="T62" s="65"/>
      <c r="U62" s="65"/>
      <c r="V62" s="65"/>
      <c r="W62" s="32"/>
      <c r="X62" s="33"/>
      <c r="Y62" s="33"/>
      <c r="Z62" s="79">
        <v>6000</v>
      </c>
      <c r="AA62" s="79">
        <v>6000</v>
      </c>
      <c r="AB62" s="113">
        <v>6000</v>
      </c>
      <c r="AC62" s="14"/>
    </row>
    <row r="63" spans="1:29" ht="12.75" customHeight="1">
      <c r="A63" s="11"/>
      <c r="B63" s="188" t="s">
        <v>10</v>
      </c>
      <c r="C63" s="188"/>
      <c r="D63" s="188"/>
      <c r="E63" s="188"/>
      <c r="F63" s="188"/>
      <c r="G63" s="188"/>
      <c r="H63" s="188"/>
      <c r="I63" s="188"/>
      <c r="J63" s="189"/>
      <c r="K63" s="26">
        <v>133</v>
      </c>
      <c r="L63" s="27">
        <v>400</v>
      </c>
      <c r="M63" s="28">
        <v>4</v>
      </c>
      <c r="N63" s="28">
        <v>0</v>
      </c>
      <c r="O63" s="88">
        <v>0</v>
      </c>
      <c r="P63" s="29">
        <v>0</v>
      </c>
      <c r="Q63" s="30"/>
      <c r="R63" s="31">
        <v>0</v>
      </c>
      <c r="S63" s="181"/>
      <c r="T63" s="181"/>
      <c r="U63" s="181"/>
      <c r="V63" s="181"/>
      <c r="W63" s="32">
        <v>0</v>
      </c>
      <c r="X63" s="33">
        <v>0</v>
      </c>
      <c r="Y63" s="79">
        <f t="shared" ref="Y63:Z65" si="4">Y64</f>
        <v>91223.03</v>
      </c>
      <c r="Z63" s="80">
        <f t="shared" si="4"/>
        <v>1876523.03</v>
      </c>
      <c r="AA63" s="80">
        <v>669000</v>
      </c>
      <c r="AB63" s="108">
        <v>747000</v>
      </c>
      <c r="AC63" s="14" t="s">
        <v>1</v>
      </c>
    </row>
    <row r="64" spans="1:29" ht="29.25" customHeight="1">
      <c r="A64" s="11"/>
      <c r="B64" s="86"/>
      <c r="C64" s="89"/>
      <c r="D64" s="90"/>
      <c r="E64" s="90"/>
      <c r="F64" s="90"/>
      <c r="G64" s="90"/>
      <c r="H64" s="90"/>
      <c r="I64" s="90"/>
      <c r="J64" s="91" t="s">
        <v>49</v>
      </c>
      <c r="K64" s="26">
        <v>133</v>
      </c>
      <c r="L64" s="27"/>
      <c r="M64" s="28">
        <v>4</v>
      </c>
      <c r="N64" s="28">
        <v>9</v>
      </c>
      <c r="O64" s="88">
        <v>0</v>
      </c>
      <c r="P64" s="29">
        <v>0</v>
      </c>
      <c r="Q64" s="30"/>
      <c r="R64" s="31"/>
      <c r="S64" s="85"/>
      <c r="T64" s="85"/>
      <c r="U64" s="85"/>
      <c r="V64" s="85"/>
      <c r="W64" s="32"/>
      <c r="X64" s="33"/>
      <c r="Y64" s="79">
        <f t="shared" si="4"/>
        <v>91223.03</v>
      </c>
      <c r="Z64" s="80">
        <f t="shared" si="4"/>
        <v>1876523.03</v>
      </c>
      <c r="AA64" s="80">
        <v>669000</v>
      </c>
      <c r="AB64" s="108">
        <v>747000</v>
      </c>
      <c r="AC64" s="14"/>
    </row>
    <row r="65" spans="1:29" ht="66" customHeight="1">
      <c r="A65" s="11"/>
      <c r="B65" s="51"/>
      <c r="C65" s="52"/>
      <c r="D65" s="186" t="s">
        <v>84</v>
      </c>
      <c r="E65" s="186"/>
      <c r="F65" s="186"/>
      <c r="G65" s="186"/>
      <c r="H65" s="186"/>
      <c r="I65" s="186"/>
      <c r="J65" s="187"/>
      <c r="K65" s="26">
        <v>133</v>
      </c>
      <c r="L65" s="27">
        <v>409</v>
      </c>
      <c r="M65" s="28">
        <v>4</v>
      </c>
      <c r="N65" s="28">
        <v>9</v>
      </c>
      <c r="O65" s="88">
        <v>6300000000</v>
      </c>
      <c r="P65" s="29">
        <v>0</v>
      </c>
      <c r="Q65" s="30"/>
      <c r="R65" s="31">
        <v>0</v>
      </c>
      <c r="S65" s="181"/>
      <c r="T65" s="181"/>
      <c r="U65" s="181"/>
      <c r="V65" s="181"/>
      <c r="W65" s="32">
        <v>0</v>
      </c>
      <c r="X65" s="33">
        <v>0</v>
      </c>
      <c r="Y65" s="79">
        <f t="shared" si="4"/>
        <v>91223.03</v>
      </c>
      <c r="Z65" s="80">
        <f t="shared" si="4"/>
        <v>1876523.03</v>
      </c>
      <c r="AA65" s="80">
        <v>669000</v>
      </c>
      <c r="AB65" s="108">
        <v>747000</v>
      </c>
      <c r="AC65" s="14" t="s">
        <v>1</v>
      </c>
    </row>
    <row r="66" spans="1:29" ht="37.5" customHeight="1">
      <c r="A66" s="11"/>
      <c r="B66" s="51"/>
      <c r="C66" s="55"/>
      <c r="D66" s="54"/>
      <c r="E66" s="182" t="s">
        <v>57</v>
      </c>
      <c r="F66" s="182"/>
      <c r="G66" s="182"/>
      <c r="H66" s="182"/>
      <c r="I66" s="182"/>
      <c r="J66" s="183"/>
      <c r="K66" s="40">
        <v>133</v>
      </c>
      <c r="L66" s="27">
        <v>409</v>
      </c>
      <c r="M66" s="41">
        <v>4</v>
      </c>
      <c r="N66" s="41">
        <v>9</v>
      </c>
      <c r="O66" s="87">
        <v>6340000000</v>
      </c>
      <c r="P66" s="42">
        <v>0</v>
      </c>
      <c r="Q66" s="30"/>
      <c r="R66" s="31">
        <v>0</v>
      </c>
      <c r="S66" s="180"/>
      <c r="T66" s="180"/>
      <c r="U66" s="180"/>
      <c r="V66" s="180"/>
      <c r="W66" s="32">
        <v>0</v>
      </c>
      <c r="X66" s="33">
        <v>0</v>
      </c>
      <c r="Y66" s="79">
        <f>Y67</f>
        <v>91223.03</v>
      </c>
      <c r="Z66" s="79">
        <f>Z67+Z70</f>
        <v>1876523.03</v>
      </c>
      <c r="AA66" s="79">
        <v>669000</v>
      </c>
      <c r="AB66" s="113">
        <v>747000</v>
      </c>
      <c r="AC66" s="14" t="s">
        <v>1</v>
      </c>
    </row>
    <row r="67" spans="1:29" ht="45.75" customHeight="1">
      <c r="A67" s="11"/>
      <c r="B67" s="51"/>
      <c r="C67" s="55"/>
      <c r="D67" s="53"/>
      <c r="E67" s="57"/>
      <c r="F67" s="182" t="s">
        <v>9</v>
      </c>
      <c r="G67" s="182"/>
      <c r="H67" s="182"/>
      <c r="I67" s="182"/>
      <c r="J67" s="183"/>
      <c r="K67" s="40">
        <v>133</v>
      </c>
      <c r="L67" s="27">
        <v>409</v>
      </c>
      <c r="M67" s="41">
        <v>4</v>
      </c>
      <c r="N67" s="41">
        <v>9</v>
      </c>
      <c r="O67" s="87">
        <v>6340095280</v>
      </c>
      <c r="P67" s="42">
        <v>0</v>
      </c>
      <c r="Q67" s="30"/>
      <c r="R67" s="31">
        <v>0</v>
      </c>
      <c r="S67" s="180"/>
      <c r="T67" s="180"/>
      <c r="U67" s="180"/>
      <c r="V67" s="180"/>
      <c r="W67" s="32">
        <v>0</v>
      </c>
      <c r="X67" s="33">
        <v>0</v>
      </c>
      <c r="Y67" s="79">
        <f>Y68</f>
        <v>91223.03</v>
      </c>
      <c r="Z67" s="79">
        <f>Z68</f>
        <v>667223.03</v>
      </c>
      <c r="AA67" s="79">
        <v>669000</v>
      </c>
      <c r="AB67" s="113">
        <v>747000</v>
      </c>
      <c r="AC67" s="14" t="s">
        <v>1</v>
      </c>
    </row>
    <row r="68" spans="1:29" ht="25.5" customHeight="1">
      <c r="A68" s="11"/>
      <c r="B68" s="51"/>
      <c r="C68" s="55"/>
      <c r="D68" s="53"/>
      <c r="E68" s="57"/>
      <c r="F68" s="77"/>
      <c r="G68" s="76"/>
      <c r="H68" s="76"/>
      <c r="I68" s="76"/>
      <c r="J68" s="77" t="s">
        <v>3</v>
      </c>
      <c r="K68" s="40">
        <v>133</v>
      </c>
      <c r="L68" s="27">
        <v>409</v>
      </c>
      <c r="M68" s="41">
        <v>4</v>
      </c>
      <c r="N68" s="41">
        <v>9</v>
      </c>
      <c r="O68" s="87">
        <v>6340095280</v>
      </c>
      <c r="P68" s="42">
        <v>240</v>
      </c>
      <c r="Q68" s="30"/>
      <c r="R68" s="31"/>
      <c r="S68" s="65"/>
      <c r="T68" s="65"/>
      <c r="U68" s="65"/>
      <c r="V68" s="65"/>
      <c r="W68" s="32"/>
      <c r="X68" s="33"/>
      <c r="Y68" s="79">
        <f>Y69</f>
        <v>91223.03</v>
      </c>
      <c r="Z68" s="79">
        <f>Z69</f>
        <v>667223.03</v>
      </c>
      <c r="AA68" s="79">
        <v>669000</v>
      </c>
      <c r="AB68" s="113">
        <v>747000</v>
      </c>
      <c r="AC68" s="14"/>
    </row>
    <row r="69" spans="1:29" ht="38.25" customHeight="1">
      <c r="A69" s="11"/>
      <c r="B69" s="51"/>
      <c r="C69" s="55"/>
      <c r="D69" s="53"/>
      <c r="E69" s="56"/>
      <c r="F69" s="57"/>
      <c r="G69" s="182" t="s">
        <v>40</v>
      </c>
      <c r="H69" s="182"/>
      <c r="I69" s="182"/>
      <c r="J69" s="183"/>
      <c r="K69" s="40">
        <v>133</v>
      </c>
      <c r="L69" s="27">
        <v>409</v>
      </c>
      <c r="M69" s="41">
        <v>4</v>
      </c>
      <c r="N69" s="41">
        <v>9</v>
      </c>
      <c r="O69" s="87">
        <v>6340095280</v>
      </c>
      <c r="P69" s="42">
        <v>244</v>
      </c>
      <c r="Q69" s="30"/>
      <c r="R69" s="31">
        <v>10000</v>
      </c>
      <c r="S69" s="180"/>
      <c r="T69" s="180"/>
      <c r="U69" s="180"/>
      <c r="V69" s="180"/>
      <c r="W69" s="32">
        <v>0</v>
      </c>
      <c r="X69" s="33">
        <v>0</v>
      </c>
      <c r="Y69" s="79">
        <v>91223.03</v>
      </c>
      <c r="Z69" s="79">
        <v>667223.03</v>
      </c>
      <c r="AA69" s="79">
        <v>669000</v>
      </c>
      <c r="AB69" s="113">
        <v>747000</v>
      </c>
      <c r="AC69" s="14"/>
    </row>
    <row r="70" spans="1:29" ht="38.25" customHeight="1">
      <c r="A70" s="11"/>
      <c r="B70" s="122"/>
      <c r="C70" s="81"/>
      <c r="D70" s="82"/>
      <c r="E70" s="83"/>
      <c r="F70" s="84"/>
      <c r="G70" s="129"/>
      <c r="H70" s="129"/>
      <c r="I70" s="129"/>
      <c r="J70" s="131" t="s">
        <v>62</v>
      </c>
      <c r="K70" s="26">
        <v>133</v>
      </c>
      <c r="L70" s="98"/>
      <c r="M70" s="28">
        <v>4</v>
      </c>
      <c r="N70" s="28">
        <v>9</v>
      </c>
      <c r="O70" s="88" t="s">
        <v>70</v>
      </c>
      <c r="P70" s="29">
        <v>0</v>
      </c>
      <c r="Q70" s="99"/>
      <c r="R70" s="100"/>
      <c r="S70" s="117"/>
      <c r="T70" s="117"/>
      <c r="U70" s="117"/>
      <c r="V70" s="117"/>
      <c r="W70" s="101"/>
      <c r="X70" s="78"/>
      <c r="Y70" s="78"/>
      <c r="Z70" s="80">
        <f>Z71</f>
        <v>1209300</v>
      </c>
      <c r="AA70" s="80">
        <v>0</v>
      </c>
      <c r="AB70" s="114">
        <v>0</v>
      </c>
      <c r="AC70" s="14"/>
    </row>
    <row r="71" spans="1:29" ht="45.75" customHeight="1">
      <c r="A71" s="11"/>
      <c r="B71" s="122"/>
      <c r="C71" s="81"/>
      <c r="D71" s="82"/>
      <c r="E71" s="83"/>
      <c r="F71" s="84"/>
      <c r="G71" s="129"/>
      <c r="H71" s="129"/>
      <c r="I71" s="129"/>
      <c r="J71" s="130" t="s">
        <v>71</v>
      </c>
      <c r="K71" s="40">
        <v>133</v>
      </c>
      <c r="L71" s="98"/>
      <c r="M71" s="41">
        <v>4</v>
      </c>
      <c r="N71" s="41">
        <v>9</v>
      </c>
      <c r="O71" s="87" t="s">
        <v>70</v>
      </c>
      <c r="P71" s="42">
        <v>240</v>
      </c>
      <c r="Q71" s="30"/>
      <c r="R71" s="31"/>
      <c r="S71" s="119"/>
      <c r="T71" s="119"/>
      <c r="U71" s="119"/>
      <c r="V71" s="119"/>
      <c r="W71" s="32"/>
      <c r="X71" s="33"/>
      <c r="Y71" s="33"/>
      <c r="Z71" s="79">
        <v>1209300</v>
      </c>
      <c r="AA71" s="79">
        <v>0</v>
      </c>
      <c r="AB71" s="113">
        <v>0</v>
      </c>
      <c r="AC71" s="14"/>
    </row>
    <row r="72" spans="1:29" ht="24" customHeight="1">
      <c r="A72" s="11"/>
      <c r="B72" s="122"/>
      <c r="C72" s="81"/>
      <c r="D72" s="82"/>
      <c r="E72" s="83"/>
      <c r="F72" s="84"/>
      <c r="G72" s="129"/>
      <c r="H72" s="129"/>
      <c r="I72" s="129"/>
      <c r="J72" s="130" t="s">
        <v>72</v>
      </c>
      <c r="K72" s="40">
        <v>133</v>
      </c>
      <c r="L72" s="98"/>
      <c r="M72" s="41">
        <v>4</v>
      </c>
      <c r="N72" s="41">
        <v>9</v>
      </c>
      <c r="O72" s="87" t="s">
        <v>70</v>
      </c>
      <c r="P72" s="42">
        <v>244</v>
      </c>
      <c r="Q72" s="99"/>
      <c r="R72" s="100"/>
      <c r="S72" s="117"/>
      <c r="T72" s="117"/>
      <c r="U72" s="117"/>
      <c r="V72" s="117"/>
      <c r="W72" s="101"/>
      <c r="X72" s="78"/>
      <c r="Y72" s="79"/>
      <c r="Z72" s="79">
        <v>1209300</v>
      </c>
      <c r="AA72" s="79">
        <v>0</v>
      </c>
      <c r="AB72" s="113">
        <v>0</v>
      </c>
      <c r="AC72" s="14"/>
    </row>
    <row r="73" spans="1:29" ht="30.75" customHeight="1">
      <c r="A73" s="11"/>
      <c r="B73" s="192" t="s">
        <v>8</v>
      </c>
      <c r="C73" s="192"/>
      <c r="D73" s="192"/>
      <c r="E73" s="192"/>
      <c r="F73" s="192"/>
      <c r="G73" s="192"/>
      <c r="H73" s="192"/>
      <c r="I73" s="192"/>
      <c r="J73" s="193"/>
      <c r="K73" s="26">
        <v>133</v>
      </c>
      <c r="L73" s="27">
        <v>500</v>
      </c>
      <c r="M73" s="28">
        <v>5</v>
      </c>
      <c r="N73" s="28">
        <v>0</v>
      </c>
      <c r="O73" s="88">
        <v>0</v>
      </c>
      <c r="P73" s="29">
        <v>0</v>
      </c>
      <c r="Q73" s="30"/>
      <c r="R73" s="31">
        <v>0</v>
      </c>
      <c r="S73" s="181"/>
      <c r="T73" s="181"/>
      <c r="U73" s="181"/>
      <c r="V73" s="181"/>
      <c r="W73" s="32">
        <v>0</v>
      </c>
      <c r="X73" s="33">
        <v>0</v>
      </c>
      <c r="Y73" s="79">
        <f t="shared" ref="Y73:Z78" si="5">Y74</f>
        <v>116211.78</v>
      </c>
      <c r="Z73" s="80">
        <f t="shared" si="5"/>
        <v>269811.78000000003</v>
      </c>
      <c r="AA73" s="80">
        <f t="shared" ref="AA73:AA78" si="6">AA74</f>
        <v>149000</v>
      </c>
      <c r="AB73" s="114">
        <v>20000</v>
      </c>
      <c r="AC73" s="14" t="s">
        <v>1</v>
      </c>
    </row>
    <row r="74" spans="1:29" ht="18" customHeight="1">
      <c r="A74" s="11"/>
      <c r="B74" s="51"/>
      <c r="C74" s="52"/>
      <c r="D74" s="190" t="s">
        <v>7</v>
      </c>
      <c r="E74" s="190"/>
      <c r="F74" s="190"/>
      <c r="G74" s="190"/>
      <c r="H74" s="190"/>
      <c r="I74" s="190"/>
      <c r="J74" s="191"/>
      <c r="K74" s="26">
        <v>133</v>
      </c>
      <c r="L74" s="27">
        <v>503</v>
      </c>
      <c r="M74" s="28">
        <v>5</v>
      </c>
      <c r="N74" s="28">
        <v>3</v>
      </c>
      <c r="O74" s="88">
        <v>0</v>
      </c>
      <c r="P74" s="29">
        <v>0</v>
      </c>
      <c r="Q74" s="30"/>
      <c r="R74" s="31">
        <v>0</v>
      </c>
      <c r="S74" s="181"/>
      <c r="T74" s="181"/>
      <c r="U74" s="181"/>
      <c r="V74" s="181"/>
      <c r="W74" s="32">
        <v>0</v>
      </c>
      <c r="X74" s="33">
        <v>0</v>
      </c>
      <c r="Y74" s="79">
        <f t="shared" si="5"/>
        <v>116211.78</v>
      </c>
      <c r="Z74" s="80">
        <f t="shared" si="5"/>
        <v>269811.78000000003</v>
      </c>
      <c r="AA74" s="80">
        <f t="shared" si="6"/>
        <v>149000</v>
      </c>
      <c r="AB74" s="114">
        <v>20000</v>
      </c>
      <c r="AC74" s="14" t="s">
        <v>1</v>
      </c>
    </row>
    <row r="75" spans="1:29" ht="69.75" customHeight="1">
      <c r="A75" s="11"/>
      <c r="B75" s="51"/>
      <c r="C75" s="55"/>
      <c r="D75" s="54"/>
      <c r="E75" s="182" t="s">
        <v>84</v>
      </c>
      <c r="F75" s="182"/>
      <c r="G75" s="182"/>
      <c r="H75" s="182"/>
      <c r="I75" s="182"/>
      <c r="J75" s="183"/>
      <c r="K75" s="40">
        <v>133</v>
      </c>
      <c r="L75" s="27">
        <v>503</v>
      </c>
      <c r="M75" s="41">
        <v>5</v>
      </c>
      <c r="N75" s="41">
        <v>3</v>
      </c>
      <c r="O75" s="87">
        <v>6300000000</v>
      </c>
      <c r="P75" s="42">
        <v>0</v>
      </c>
      <c r="Q75" s="30"/>
      <c r="R75" s="31">
        <v>0</v>
      </c>
      <c r="S75" s="180"/>
      <c r="T75" s="180"/>
      <c r="U75" s="180"/>
      <c r="V75" s="180"/>
      <c r="W75" s="32">
        <v>0</v>
      </c>
      <c r="X75" s="33">
        <v>0</v>
      </c>
      <c r="Y75" s="79">
        <f t="shared" si="5"/>
        <v>116211.78</v>
      </c>
      <c r="Z75" s="79">
        <f t="shared" si="5"/>
        <v>269811.78000000003</v>
      </c>
      <c r="AA75" s="79">
        <f t="shared" si="6"/>
        <v>149000</v>
      </c>
      <c r="AB75" s="113">
        <v>20000</v>
      </c>
      <c r="AC75" s="14" t="s">
        <v>1</v>
      </c>
    </row>
    <row r="76" spans="1:29" ht="42.75" customHeight="1">
      <c r="A76" s="11"/>
      <c r="B76" s="51"/>
      <c r="C76" s="55"/>
      <c r="D76" s="53"/>
      <c r="E76" s="57"/>
      <c r="F76" s="184" t="s">
        <v>58</v>
      </c>
      <c r="G76" s="184"/>
      <c r="H76" s="184"/>
      <c r="I76" s="184"/>
      <c r="J76" s="185"/>
      <c r="K76" s="40">
        <v>133</v>
      </c>
      <c r="L76" s="27">
        <v>503</v>
      </c>
      <c r="M76" s="41">
        <v>5</v>
      </c>
      <c r="N76" s="41">
        <v>3</v>
      </c>
      <c r="O76" s="87">
        <v>6350000000</v>
      </c>
      <c r="P76" s="42">
        <v>0</v>
      </c>
      <c r="Q76" s="30"/>
      <c r="R76" s="31">
        <v>0</v>
      </c>
      <c r="S76" s="180"/>
      <c r="T76" s="180"/>
      <c r="U76" s="180"/>
      <c r="V76" s="180"/>
      <c r="W76" s="32">
        <v>0</v>
      </c>
      <c r="X76" s="33">
        <v>0</v>
      </c>
      <c r="Y76" s="79">
        <f t="shared" si="5"/>
        <v>116211.78</v>
      </c>
      <c r="Z76" s="79">
        <f t="shared" si="5"/>
        <v>269811.78000000003</v>
      </c>
      <c r="AA76" s="79">
        <f t="shared" si="6"/>
        <v>149000</v>
      </c>
      <c r="AB76" s="113">
        <v>20000</v>
      </c>
      <c r="AC76" s="14" t="s">
        <v>1</v>
      </c>
    </row>
    <row r="77" spans="1:29" ht="44.25" customHeight="1">
      <c r="A77" s="11"/>
      <c r="B77" s="51"/>
      <c r="C77" s="55"/>
      <c r="D77" s="53"/>
      <c r="E77" s="57"/>
      <c r="F77" s="57"/>
      <c r="G77" s="56"/>
      <c r="H77" s="56"/>
      <c r="I77" s="56"/>
      <c r="J77" s="57" t="s">
        <v>44</v>
      </c>
      <c r="K77" s="40">
        <v>133</v>
      </c>
      <c r="L77" s="27">
        <v>503</v>
      </c>
      <c r="M77" s="41">
        <v>5</v>
      </c>
      <c r="N77" s="41">
        <v>3</v>
      </c>
      <c r="O77" s="87">
        <v>6350095310</v>
      </c>
      <c r="P77" s="42">
        <v>0</v>
      </c>
      <c r="Q77" s="30"/>
      <c r="R77" s="31"/>
      <c r="S77" s="65"/>
      <c r="T77" s="65"/>
      <c r="U77" s="65"/>
      <c r="V77" s="65"/>
      <c r="W77" s="32"/>
      <c r="X77" s="33"/>
      <c r="Y77" s="79">
        <f t="shared" si="5"/>
        <v>116211.78</v>
      </c>
      <c r="Z77" s="79">
        <f t="shared" si="5"/>
        <v>269811.78000000003</v>
      </c>
      <c r="AA77" s="79">
        <f t="shared" si="6"/>
        <v>149000</v>
      </c>
      <c r="AB77" s="113">
        <v>20000</v>
      </c>
      <c r="AC77" s="14" t="s">
        <v>1</v>
      </c>
    </row>
    <row r="78" spans="1:29" ht="35.25" customHeight="1">
      <c r="A78" s="11"/>
      <c r="B78" s="51"/>
      <c r="C78" s="55"/>
      <c r="D78" s="53"/>
      <c r="E78" s="57"/>
      <c r="F78" s="57"/>
      <c r="G78" s="56"/>
      <c r="H78" s="56"/>
      <c r="I78" s="56"/>
      <c r="J78" s="57" t="s">
        <v>3</v>
      </c>
      <c r="K78" s="40">
        <v>133</v>
      </c>
      <c r="L78" s="27">
        <v>503</v>
      </c>
      <c r="M78" s="41">
        <v>5</v>
      </c>
      <c r="N78" s="41">
        <v>3</v>
      </c>
      <c r="O78" s="87">
        <v>6350095310</v>
      </c>
      <c r="P78" s="42">
        <v>240</v>
      </c>
      <c r="Q78" s="30"/>
      <c r="R78" s="31"/>
      <c r="S78" s="65"/>
      <c r="T78" s="65"/>
      <c r="U78" s="65"/>
      <c r="V78" s="65"/>
      <c r="W78" s="32"/>
      <c r="X78" s="33"/>
      <c r="Y78" s="79">
        <f t="shared" si="5"/>
        <v>116211.78</v>
      </c>
      <c r="Z78" s="79">
        <f t="shared" si="5"/>
        <v>269811.78000000003</v>
      </c>
      <c r="AA78" s="79">
        <f t="shared" si="6"/>
        <v>149000</v>
      </c>
      <c r="AB78" s="113">
        <v>20000</v>
      </c>
      <c r="AC78" s="14"/>
    </row>
    <row r="79" spans="1:29" ht="35.25" customHeight="1">
      <c r="A79" s="11"/>
      <c r="B79" s="51"/>
      <c r="C79" s="55"/>
      <c r="D79" s="53"/>
      <c r="E79" s="56"/>
      <c r="F79" s="57"/>
      <c r="G79" s="184" t="s">
        <v>40</v>
      </c>
      <c r="H79" s="184"/>
      <c r="I79" s="184"/>
      <c r="J79" s="185"/>
      <c r="K79" s="40">
        <v>133</v>
      </c>
      <c r="L79" s="27">
        <v>503</v>
      </c>
      <c r="M79" s="41">
        <v>5</v>
      </c>
      <c r="N79" s="41">
        <v>3</v>
      </c>
      <c r="O79" s="87">
        <v>6350095310</v>
      </c>
      <c r="P79" s="42">
        <v>244</v>
      </c>
      <c r="Q79" s="30"/>
      <c r="R79" s="31">
        <v>10000</v>
      </c>
      <c r="S79" s="180"/>
      <c r="T79" s="180"/>
      <c r="U79" s="180"/>
      <c r="V79" s="180"/>
      <c r="W79" s="32">
        <v>0</v>
      </c>
      <c r="X79" s="33">
        <v>0</v>
      </c>
      <c r="Y79" s="79">
        <v>116211.78</v>
      </c>
      <c r="Z79" s="79">
        <v>269811.78000000003</v>
      </c>
      <c r="AA79" s="79">
        <v>149000</v>
      </c>
      <c r="AB79" s="113">
        <v>20000</v>
      </c>
      <c r="AC79" s="14"/>
    </row>
    <row r="80" spans="1:29" ht="15.75" customHeight="1">
      <c r="A80" s="11"/>
      <c r="B80" s="192" t="s">
        <v>50</v>
      </c>
      <c r="C80" s="192"/>
      <c r="D80" s="192"/>
      <c r="E80" s="192"/>
      <c r="F80" s="192"/>
      <c r="G80" s="192"/>
      <c r="H80" s="192"/>
      <c r="I80" s="192"/>
      <c r="J80" s="193"/>
      <c r="K80" s="26">
        <v>133</v>
      </c>
      <c r="L80" s="27">
        <v>800</v>
      </c>
      <c r="M80" s="28">
        <v>8</v>
      </c>
      <c r="N80" s="28">
        <v>0</v>
      </c>
      <c r="O80" s="88">
        <v>0</v>
      </c>
      <c r="P80" s="29">
        <v>0</v>
      </c>
      <c r="Q80" s="30"/>
      <c r="R80" s="31">
        <v>0</v>
      </c>
      <c r="S80" s="181"/>
      <c r="T80" s="181"/>
      <c r="U80" s="181"/>
      <c r="V80" s="181"/>
      <c r="W80" s="32">
        <v>0</v>
      </c>
      <c r="X80" s="33">
        <v>0</v>
      </c>
      <c r="Y80" s="79">
        <f t="shared" ref="Y80:Z82" si="7">Y81</f>
        <v>230000</v>
      </c>
      <c r="Z80" s="80">
        <f t="shared" si="7"/>
        <v>2370256</v>
      </c>
      <c r="AA80" s="80">
        <v>2139556</v>
      </c>
      <c r="AB80" s="108">
        <f>AB81</f>
        <v>2058200</v>
      </c>
      <c r="AC80" s="14"/>
    </row>
    <row r="81" spans="1:29" ht="18" customHeight="1">
      <c r="A81" s="11"/>
      <c r="B81" s="51"/>
      <c r="C81" s="52"/>
      <c r="D81" s="190" t="s">
        <v>6</v>
      </c>
      <c r="E81" s="190"/>
      <c r="F81" s="190"/>
      <c r="G81" s="190"/>
      <c r="H81" s="190"/>
      <c r="I81" s="190"/>
      <c r="J81" s="191"/>
      <c r="K81" s="26">
        <v>133</v>
      </c>
      <c r="L81" s="27">
        <v>801</v>
      </c>
      <c r="M81" s="28">
        <v>8</v>
      </c>
      <c r="N81" s="28">
        <v>1</v>
      </c>
      <c r="O81" s="88">
        <v>0</v>
      </c>
      <c r="P81" s="29">
        <v>0</v>
      </c>
      <c r="Q81" s="30"/>
      <c r="R81" s="31">
        <v>0</v>
      </c>
      <c r="S81" s="181"/>
      <c r="T81" s="181"/>
      <c r="U81" s="181"/>
      <c r="V81" s="181"/>
      <c r="W81" s="32">
        <v>0</v>
      </c>
      <c r="X81" s="33">
        <v>0</v>
      </c>
      <c r="Y81" s="79">
        <f t="shared" si="7"/>
        <v>230000</v>
      </c>
      <c r="Z81" s="80">
        <f t="shared" si="7"/>
        <v>2370256</v>
      </c>
      <c r="AA81" s="80">
        <v>2139556</v>
      </c>
      <c r="AB81" s="108">
        <f>AB82</f>
        <v>2058200</v>
      </c>
      <c r="AC81" s="14" t="s">
        <v>1</v>
      </c>
    </row>
    <row r="82" spans="1:29" ht="73.5" customHeight="1">
      <c r="A82" s="11"/>
      <c r="B82" s="51"/>
      <c r="C82" s="55"/>
      <c r="D82" s="54"/>
      <c r="E82" s="182" t="s">
        <v>84</v>
      </c>
      <c r="F82" s="182"/>
      <c r="G82" s="182"/>
      <c r="H82" s="182"/>
      <c r="I82" s="182"/>
      <c r="J82" s="183"/>
      <c r="K82" s="40">
        <v>133</v>
      </c>
      <c r="L82" s="27">
        <v>801</v>
      </c>
      <c r="M82" s="41">
        <v>8</v>
      </c>
      <c r="N82" s="41">
        <v>1</v>
      </c>
      <c r="O82" s="87">
        <v>6300000000</v>
      </c>
      <c r="P82" s="42">
        <v>0</v>
      </c>
      <c r="Q82" s="30"/>
      <c r="R82" s="31">
        <v>0</v>
      </c>
      <c r="S82" s="180"/>
      <c r="T82" s="180"/>
      <c r="U82" s="180"/>
      <c r="V82" s="180"/>
      <c r="W82" s="32">
        <v>0</v>
      </c>
      <c r="X82" s="33">
        <v>0</v>
      </c>
      <c r="Y82" s="79">
        <f t="shared" si="7"/>
        <v>230000</v>
      </c>
      <c r="Z82" s="79">
        <f t="shared" si="7"/>
        <v>2370256</v>
      </c>
      <c r="AA82" s="79">
        <v>2139556</v>
      </c>
      <c r="AB82" s="113">
        <f>AB83</f>
        <v>2058200</v>
      </c>
      <c r="AC82" s="14" t="s">
        <v>1</v>
      </c>
    </row>
    <row r="83" spans="1:29" ht="33.75" customHeight="1">
      <c r="A83" s="11"/>
      <c r="B83" s="51"/>
      <c r="C83" s="55"/>
      <c r="D83" s="53"/>
      <c r="E83" s="57"/>
      <c r="F83" s="182" t="s">
        <v>59</v>
      </c>
      <c r="G83" s="182"/>
      <c r="H83" s="182"/>
      <c r="I83" s="182"/>
      <c r="J83" s="183"/>
      <c r="K83" s="40">
        <v>133</v>
      </c>
      <c r="L83" s="27">
        <v>801</v>
      </c>
      <c r="M83" s="41">
        <v>8</v>
      </c>
      <c r="N83" s="41">
        <v>1</v>
      </c>
      <c r="O83" s="87">
        <v>6360000000</v>
      </c>
      <c r="P83" s="42">
        <v>0</v>
      </c>
      <c r="Q83" s="30"/>
      <c r="R83" s="31">
        <v>0</v>
      </c>
      <c r="S83" s="180"/>
      <c r="T83" s="180"/>
      <c r="U83" s="180"/>
      <c r="V83" s="180"/>
      <c r="W83" s="32">
        <v>0</v>
      </c>
      <c r="X83" s="33">
        <v>0</v>
      </c>
      <c r="Y83" s="79">
        <f>Y86</f>
        <v>230000</v>
      </c>
      <c r="Z83" s="79">
        <f>Z84+Z86</f>
        <v>2370256</v>
      </c>
      <c r="AA83" s="79">
        <v>2139556</v>
      </c>
      <c r="AB83" s="113">
        <f>AB84+AB86</f>
        <v>2058200</v>
      </c>
      <c r="AC83" s="14" t="s">
        <v>1</v>
      </c>
    </row>
    <row r="84" spans="1:29" ht="57.75" customHeight="1">
      <c r="A84" s="11"/>
      <c r="B84" s="51"/>
      <c r="C84" s="55"/>
      <c r="D84" s="53"/>
      <c r="E84" s="57"/>
      <c r="F84" s="77"/>
      <c r="G84" s="76"/>
      <c r="H84" s="76"/>
      <c r="I84" s="76"/>
      <c r="J84" s="112" t="s">
        <v>61</v>
      </c>
      <c r="K84" s="40">
        <v>133</v>
      </c>
      <c r="L84" s="27">
        <v>801</v>
      </c>
      <c r="M84" s="41">
        <v>8</v>
      </c>
      <c r="N84" s="41">
        <v>1</v>
      </c>
      <c r="O84" s="87">
        <v>6360075080</v>
      </c>
      <c r="P84" s="42">
        <v>0</v>
      </c>
      <c r="Q84" s="30"/>
      <c r="R84" s="31"/>
      <c r="S84" s="65"/>
      <c r="T84" s="65"/>
      <c r="U84" s="65"/>
      <c r="V84" s="65"/>
      <c r="W84" s="32"/>
      <c r="X84" s="33"/>
      <c r="Y84" s="33"/>
      <c r="Z84" s="79">
        <v>2022200</v>
      </c>
      <c r="AA84" s="79">
        <v>2022200</v>
      </c>
      <c r="AB84" s="96">
        <f>AB85</f>
        <v>2022200</v>
      </c>
      <c r="AC84" s="14" t="s">
        <v>1</v>
      </c>
    </row>
    <row r="85" spans="1:29" ht="13.5" customHeight="1">
      <c r="A85" s="11"/>
      <c r="B85" s="51"/>
      <c r="C85" s="55"/>
      <c r="D85" s="53"/>
      <c r="E85" s="56"/>
      <c r="F85" s="57"/>
      <c r="G85" s="182" t="s">
        <v>5</v>
      </c>
      <c r="H85" s="182"/>
      <c r="I85" s="182"/>
      <c r="J85" s="183"/>
      <c r="K85" s="40">
        <v>133</v>
      </c>
      <c r="L85" s="27">
        <v>801</v>
      </c>
      <c r="M85" s="41">
        <v>8</v>
      </c>
      <c r="N85" s="41">
        <v>1</v>
      </c>
      <c r="O85" s="87">
        <v>6360075080</v>
      </c>
      <c r="P85" s="42" t="s">
        <v>4</v>
      </c>
      <c r="Q85" s="30"/>
      <c r="R85" s="31">
        <v>10000</v>
      </c>
      <c r="S85" s="180"/>
      <c r="T85" s="180"/>
      <c r="U85" s="180"/>
      <c r="V85" s="180"/>
      <c r="W85" s="32">
        <v>0</v>
      </c>
      <c r="X85" s="33">
        <v>0</v>
      </c>
      <c r="Y85" s="33"/>
      <c r="Z85" s="79">
        <v>2022200</v>
      </c>
      <c r="AA85" s="79">
        <v>2022200</v>
      </c>
      <c r="AB85" s="113">
        <v>2022200</v>
      </c>
      <c r="AC85" s="14"/>
    </row>
    <row r="86" spans="1:29" ht="46.5" customHeight="1">
      <c r="A86" s="11"/>
      <c r="B86" s="51"/>
      <c r="C86" s="55"/>
      <c r="D86" s="53"/>
      <c r="E86" s="57"/>
      <c r="F86" s="57"/>
      <c r="G86" s="76"/>
      <c r="H86" s="76"/>
      <c r="I86" s="76"/>
      <c r="J86" s="178" t="s">
        <v>86</v>
      </c>
      <c r="K86" s="40">
        <v>133</v>
      </c>
      <c r="L86" s="27">
        <v>801</v>
      </c>
      <c r="M86" s="41">
        <v>8</v>
      </c>
      <c r="N86" s="41">
        <v>1</v>
      </c>
      <c r="O86" s="87">
        <v>6360095220</v>
      </c>
      <c r="P86" s="42">
        <v>0</v>
      </c>
      <c r="Q86" s="30"/>
      <c r="R86" s="31"/>
      <c r="S86" s="65"/>
      <c r="T86" s="65"/>
      <c r="U86" s="65"/>
      <c r="V86" s="65"/>
      <c r="W86" s="32"/>
      <c r="X86" s="33"/>
      <c r="Y86" s="79">
        <f>Y87</f>
        <v>230000</v>
      </c>
      <c r="Z86" s="79">
        <f>Z87</f>
        <v>348056</v>
      </c>
      <c r="AA86" s="79">
        <v>117356</v>
      </c>
      <c r="AB86" s="96">
        <f>AB87</f>
        <v>36000</v>
      </c>
      <c r="AC86" s="14" t="s">
        <v>1</v>
      </c>
    </row>
    <row r="87" spans="1:29" ht="27" customHeight="1">
      <c r="A87" s="11"/>
      <c r="B87" s="51"/>
      <c r="C87" s="55"/>
      <c r="D87" s="53"/>
      <c r="E87" s="57"/>
      <c r="F87" s="182" t="s">
        <v>3</v>
      </c>
      <c r="G87" s="182"/>
      <c r="H87" s="182"/>
      <c r="I87" s="182"/>
      <c r="J87" s="183"/>
      <c r="K87" s="40">
        <v>133</v>
      </c>
      <c r="L87" s="27">
        <v>801</v>
      </c>
      <c r="M87" s="41">
        <v>8</v>
      </c>
      <c r="N87" s="41">
        <v>1</v>
      </c>
      <c r="O87" s="87">
        <v>6360095220</v>
      </c>
      <c r="P87" s="42">
        <v>240</v>
      </c>
      <c r="Q87" s="30"/>
      <c r="R87" s="31">
        <v>0</v>
      </c>
      <c r="S87" s="180"/>
      <c r="T87" s="180"/>
      <c r="U87" s="180"/>
      <c r="V87" s="180"/>
      <c r="W87" s="32">
        <v>0</v>
      </c>
      <c r="X87" s="33">
        <v>0</v>
      </c>
      <c r="Y87" s="79">
        <f>Y88</f>
        <v>230000</v>
      </c>
      <c r="Z87" s="79">
        <f>Z88</f>
        <v>348056</v>
      </c>
      <c r="AA87" s="79">
        <v>117356</v>
      </c>
      <c r="AB87" s="113">
        <f>AB88</f>
        <v>36000</v>
      </c>
      <c r="AC87" s="14"/>
    </row>
    <row r="88" spans="1:29" ht="38.25" customHeight="1" thickBot="1">
      <c r="A88" s="11"/>
      <c r="B88" s="58"/>
      <c r="C88" s="59"/>
      <c r="D88" s="60"/>
      <c r="E88" s="61"/>
      <c r="F88" s="62"/>
      <c r="G88" s="182" t="s">
        <v>40</v>
      </c>
      <c r="H88" s="182"/>
      <c r="I88" s="182"/>
      <c r="J88" s="183"/>
      <c r="K88" s="40">
        <v>133</v>
      </c>
      <c r="L88" s="27">
        <v>801</v>
      </c>
      <c r="M88" s="41">
        <v>8</v>
      </c>
      <c r="N88" s="41">
        <v>1</v>
      </c>
      <c r="O88" s="87">
        <v>6360095220</v>
      </c>
      <c r="P88" s="42">
        <v>244</v>
      </c>
      <c r="Q88" s="30"/>
      <c r="R88" s="31">
        <v>10000</v>
      </c>
      <c r="S88" s="180"/>
      <c r="T88" s="180"/>
      <c r="U88" s="180"/>
      <c r="V88" s="180"/>
      <c r="W88" s="32">
        <v>0</v>
      </c>
      <c r="X88" s="33">
        <v>0</v>
      </c>
      <c r="Y88" s="79">
        <v>230000</v>
      </c>
      <c r="Z88" s="79">
        <v>348056</v>
      </c>
      <c r="AA88" s="79">
        <v>117356</v>
      </c>
      <c r="AB88" s="113">
        <v>36000</v>
      </c>
      <c r="AC88" s="14" t="s">
        <v>1</v>
      </c>
    </row>
    <row r="89" spans="1:29" ht="23.25" customHeight="1" thickBot="1">
      <c r="A89" s="132"/>
      <c r="B89" s="133"/>
      <c r="C89" s="134"/>
      <c r="D89" s="135"/>
      <c r="E89" s="136"/>
      <c r="F89" s="136"/>
      <c r="G89" s="137"/>
      <c r="H89" s="137"/>
      <c r="I89" s="137"/>
      <c r="J89" s="146" t="s">
        <v>73</v>
      </c>
      <c r="K89" s="26">
        <v>133</v>
      </c>
      <c r="L89" s="141"/>
      <c r="M89" s="147">
        <v>10</v>
      </c>
      <c r="N89" s="147">
        <v>0</v>
      </c>
      <c r="O89" s="88">
        <v>0</v>
      </c>
      <c r="P89" s="29">
        <v>0</v>
      </c>
      <c r="Q89" s="40"/>
      <c r="R89" s="144"/>
      <c r="S89" s="119"/>
      <c r="T89" s="119"/>
      <c r="U89" s="119"/>
      <c r="V89" s="119"/>
      <c r="W89" s="119"/>
      <c r="X89" s="145"/>
      <c r="Y89" s="145"/>
      <c r="Z89" s="148">
        <v>60000</v>
      </c>
      <c r="AA89" s="148">
        <v>60000</v>
      </c>
      <c r="AB89" s="114">
        <v>60000</v>
      </c>
      <c r="AC89" s="14"/>
    </row>
    <row r="90" spans="1:29" ht="23.25" customHeight="1" thickBot="1">
      <c r="A90" s="132"/>
      <c r="B90" s="133"/>
      <c r="C90" s="134"/>
      <c r="D90" s="135"/>
      <c r="E90" s="136"/>
      <c r="F90" s="136"/>
      <c r="G90" s="137"/>
      <c r="H90" s="137"/>
      <c r="I90" s="137"/>
      <c r="J90" s="43" t="s">
        <v>74</v>
      </c>
      <c r="K90" s="26">
        <v>133</v>
      </c>
      <c r="L90" s="141"/>
      <c r="M90" s="147">
        <v>10</v>
      </c>
      <c r="N90" s="147">
        <v>0</v>
      </c>
      <c r="O90" s="88">
        <v>0</v>
      </c>
      <c r="P90" s="29">
        <v>0</v>
      </c>
      <c r="Q90" s="40"/>
      <c r="R90" s="144"/>
      <c r="S90" s="119"/>
      <c r="T90" s="119"/>
      <c r="U90" s="119"/>
      <c r="V90" s="119"/>
      <c r="W90" s="119"/>
      <c r="X90" s="145"/>
      <c r="Y90" s="145"/>
      <c r="Z90" s="148">
        <v>60000</v>
      </c>
      <c r="AA90" s="148">
        <v>60000</v>
      </c>
      <c r="AB90" s="114">
        <v>60000</v>
      </c>
      <c r="AC90" s="14"/>
    </row>
    <row r="91" spans="1:29" ht="105" customHeight="1" thickBot="1">
      <c r="A91" s="132"/>
      <c r="B91" s="133"/>
      <c r="C91" s="134"/>
      <c r="D91" s="135"/>
      <c r="E91" s="136"/>
      <c r="F91" s="136"/>
      <c r="G91" s="137"/>
      <c r="H91" s="137"/>
      <c r="I91" s="137"/>
      <c r="J91" s="179" t="s">
        <v>85</v>
      </c>
      <c r="K91" s="40">
        <v>133</v>
      </c>
      <c r="L91" s="141"/>
      <c r="M91" s="142">
        <v>10</v>
      </c>
      <c r="N91" s="142">
        <v>1</v>
      </c>
      <c r="O91" s="143">
        <v>6300000000</v>
      </c>
      <c r="P91" s="42">
        <v>0</v>
      </c>
      <c r="Q91" s="40"/>
      <c r="R91" s="144"/>
      <c r="S91" s="119"/>
      <c r="T91" s="119"/>
      <c r="U91" s="119"/>
      <c r="V91" s="119"/>
      <c r="W91" s="119"/>
      <c r="X91" s="145"/>
      <c r="Y91" s="145"/>
      <c r="Z91" s="96">
        <v>60000</v>
      </c>
      <c r="AA91" s="96">
        <v>60000</v>
      </c>
      <c r="AB91" s="113">
        <v>60000</v>
      </c>
      <c r="AC91" s="14"/>
    </row>
    <row r="92" spans="1:29" ht="54" customHeight="1" thickBot="1">
      <c r="A92" s="132"/>
      <c r="B92" s="133"/>
      <c r="C92" s="134"/>
      <c r="D92" s="135"/>
      <c r="E92" s="136"/>
      <c r="F92" s="136"/>
      <c r="G92" s="137"/>
      <c r="H92" s="137"/>
      <c r="I92" s="137"/>
      <c r="J92" s="118" t="s">
        <v>55</v>
      </c>
      <c r="K92" s="40">
        <v>133</v>
      </c>
      <c r="L92" s="141"/>
      <c r="M92" s="142">
        <v>10</v>
      </c>
      <c r="N92" s="142">
        <v>1</v>
      </c>
      <c r="O92" s="143">
        <v>6310025050</v>
      </c>
      <c r="P92" s="42">
        <v>0</v>
      </c>
      <c r="Q92" s="40"/>
      <c r="R92" s="144"/>
      <c r="S92" s="119"/>
      <c r="T92" s="119"/>
      <c r="U92" s="119"/>
      <c r="V92" s="119"/>
      <c r="W92" s="119"/>
      <c r="X92" s="145"/>
      <c r="Y92" s="145"/>
      <c r="Z92" s="96">
        <v>60000</v>
      </c>
      <c r="AA92" s="96">
        <v>60000</v>
      </c>
      <c r="AB92" s="113">
        <v>60000</v>
      </c>
      <c r="AC92" s="14"/>
    </row>
    <row r="93" spans="1:29" ht="54" customHeight="1">
      <c r="A93" s="132"/>
      <c r="B93" s="149"/>
      <c r="C93" s="150"/>
      <c r="D93" s="151"/>
      <c r="E93" s="152"/>
      <c r="F93" s="152"/>
      <c r="G93" s="137"/>
      <c r="H93" s="137"/>
      <c r="I93" s="137"/>
      <c r="J93" s="177" t="s">
        <v>82</v>
      </c>
      <c r="K93" s="40">
        <v>133</v>
      </c>
      <c r="L93" s="141"/>
      <c r="M93" s="142">
        <v>10</v>
      </c>
      <c r="N93" s="142">
        <v>1</v>
      </c>
      <c r="O93" s="143">
        <v>6310025050</v>
      </c>
      <c r="P93" s="42">
        <v>0</v>
      </c>
      <c r="Q93" s="40"/>
      <c r="R93" s="144"/>
      <c r="S93" s="176"/>
      <c r="T93" s="176"/>
      <c r="U93" s="176"/>
      <c r="V93" s="176"/>
      <c r="W93" s="176"/>
      <c r="X93" s="145"/>
      <c r="Y93" s="145"/>
      <c r="Z93" s="96">
        <v>60000</v>
      </c>
      <c r="AA93" s="96">
        <v>60000</v>
      </c>
      <c r="AB93" s="113">
        <v>60000</v>
      </c>
      <c r="AC93" s="14"/>
    </row>
    <row r="94" spans="1:29" ht="25.5" customHeight="1">
      <c r="A94" s="132"/>
      <c r="B94" s="149"/>
      <c r="C94" s="150"/>
      <c r="D94" s="151"/>
      <c r="E94" s="152"/>
      <c r="F94" s="152"/>
      <c r="G94" s="137"/>
      <c r="H94" s="137"/>
      <c r="I94" s="137"/>
      <c r="J94" s="158" t="s">
        <v>79</v>
      </c>
      <c r="K94" s="40">
        <v>133</v>
      </c>
      <c r="L94" s="141"/>
      <c r="M94" s="142">
        <v>10</v>
      </c>
      <c r="N94" s="142">
        <v>1</v>
      </c>
      <c r="O94" s="143">
        <v>6310025050</v>
      </c>
      <c r="P94" s="42">
        <v>310</v>
      </c>
      <c r="Q94" s="40"/>
      <c r="R94" s="144"/>
      <c r="S94" s="119"/>
      <c r="T94" s="119"/>
      <c r="U94" s="119"/>
      <c r="V94" s="119"/>
      <c r="W94" s="119"/>
      <c r="X94" s="145"/>
      <c r="Y94" s="145"/>
      <c r="Z94" s="96">
        <v>60000</v>
      </c>
      <c r="AA94" s="96">
        <v>60000</v>
      </c>
      <c r="AB94" s="113">
        <v>60000</v>
      </c>
      <c r="AC94" s="14"/>
    </row>
    <row r="95" spans="1:29" s="156" customFormat="1" ht="26.25" customHeight="1">
      <c r="A95" s="153"/>
      <c r="B95" s="154"/>
      <c r="C95" s="55"/>
      <c r="D95" s="123"/>
      <c r="E95" s="120"/>
      <c r="F95" s="120"/>
      <c r="G95" s="121"/>
      <c r="H95" s="121"/>
      <c r="I95" s="121"/>
      <c r="J95" s="177" t="s">
        <v>83</v>
      </c>
      <c r="K95" s="40">
        <v>133</v>
      </c>
      <c r="L95" s="141"/>
      <c r="M95" s="142">
        <v>10</v>
      </c>
      <c r="N95" s="142">
        <v>1</v>
      </c>
      <c r="O95" s="143">
        <v>6310025050</v>
      </c>
      <c r="P95" s="42">
        <v>312</v>
      </c>
      <c r="Q95" s="40"/>
      <c r="R95" s="144"/>
      <c r="S95" s="119"/>
      <c r="T95" s="119"/>
      <c r="U95" s="119"/>
      <c r="V95" s="119"/>
      <c r="W95" s="119"/>
      <c r="X95" s="145"/>
      <c r="Y95" s="145"/>
      <c r="Z95" s="96">
        <v>60000</v>
      </c>
      <c r="AA95" s="96">
        <v>60000</v>
      </c>
      <c r="AB95" s="113">
        <v>60000</v>
      </c>
      <c r="AC95" s="155"/>
    </row>
    <row r="96" spans="1:29" ht="26.25" customHeight="1" thickBot="1">
      <c r="A96" s="8"/>
      <c r="B96" s="63"/>
      <c r="C96" s="64"/>
      <c r="D96" s="64"/>
      <c r="E96" s="64"/>
      <c r="F96" s="64"/>
      <c r="G96" s="64"/>
      <c r="H96" s="64"/>
      <c r="I96" s="64"/>
      <c r="J96" s="70" t="s">
        <v>34</v>
      </c>
      <c r="K96" s="71"/>
      <c r="L96" s="72">
        <v>0</v>
      </c>
      <c r="M96" s="71"/>
      <c r="N96" s="71"/>
      <c r="O96" s="93"/>
      <c r="P96" s="93"/>
      <c r="Q96" s="94"/>
      <c r="R96" s="95">
        <v>10000</v>
      </c>
      <c r="S96" s="73"/>
      <c r="T96" s="73"/>
      <c r="U96" s="73"/>
      <c r="V96" s="73"/>
      <c r="W96" s="74">
        <v>0</v>
      </c>
      <c r="X96" s="75">
        <v>0</v>
      </c>
      <c r="Y96" s="159"/>
      <c r="Z96" s="138">
        <f>Z12+Z41+Z51+Z63+Z73+Z80+Z89</f>
        <v>8150214.8100000005</v>
      </c>
      <c r="AA96" s="139">
        <f>AA12+AA41+AA51+AA63+AA73+AA80+AA89</f>
        <v>5930640</v>
      </c>
      <c r="AB96" s="140">
        <f>AB12+AB41+AB51+AB63+AB73+AB80+AB89</f>
        <v>5792155</v>
      </c>
      <c r="AC96" s="14" t="s">
        <v>1</v>
      </c>
    </row>
    <row r="97" spans="1:29" ht="11.25" customHeight="1">
      <c r="A97" s="8"/>
      <c r="B97" s="44"/>
      <c r="C97" s="44"/>
      <c r="D97" s="44"/>
      <c r="E97" s="44"/>
      <c r="F97" s="44"/>
      <c r="G97" s="44"/>
      <c r="H97" s="44"/>
      <c r="I97" s="44"/>
      <c r="J97" s="44"/>
      <c r="K97" s="45"/>
      <c r="L97" s="45"/>
      <c r="M97" s="45"/>
      <c r="N97" s="45"/>
      <c r="O97" s="46"/>
      <c r="P97" s="46"/>
      <c r="Q97" s="45"/>
      <c r="R97" s="47"/>
      <c r="S97" s="48"/>
      <c r="T97" s="48"/>
      <c r="U97" s="48"/>
      <c r="V97" s="48"/>
      <c r="W97" s="48"/>
      <c r="X97" s="47"/>
      <c r="Y97" s="47"/>
      <c r="Z97" s="47"/>
      <c r="AA97" s="47"/>
      <c r="AB97" s="47"/>
      <c r="AC97" s="5" t="s">
        <v>1</v>
      </c>
    </row>
    <row r="98" spans="1:29" ht="12.75" customHeight="1">
      <c r="A98" s="8"/>
      <c r="B98" s="49"/>
      <c r="C98" s="49"/>
      <c r="D98" s="49"/>
      <c r="E98" s="49"/>
      <c r="F98" s="49"/>
      <c r="G98" s="49"/>
      <c r="H98" s="49"/>
      <c r="I98" s="49"/>
      <c r="J98" s="49"/>
      <c r="K98" s="18"/>
      <c r="L98" s="18"/>
      <c r="M98" s="18"/>
      <c r="N98" s="18"/>
      <c r="O98" s="50"/>
      <c r="P98" s="50"/>
      <c r="Q98" s="18"/>
      <c r="R98" s="18"/>
      <c r="S98" s="18"/>
      <c r="T98" s="18"/>
      <c r="U98" s="18"/>
      <c r="V98" s="18"/>
      <c r="W98" s="18"/>
      <c r="X98" s="19"/>
      <c r="Y98" s="19"/>
      <c r="Z98" s="19"/>
      <c r="AA98" s="19"/>
      <c r="AB98" s="19"/>
      <c r="AC98" s="4" t="s">
        <v>1</v>
      </c>
    </row>
    <row r="99" spans="1:29" ht="12.75" customHeight="1">
      <c r="A99" s="8"/>
      <c r="B99" s="49"/>
      <c r="C99" s="49"/>
      <c r="D99" s="49"/>
      <c r="E99" s="49"/>
      <c r="F99" s="49"/>
      <c r="G99" s="49"/>
      <c r="H99" s="49"/>
      <c r="I99" s="49" t="s">
        <v>0</v>
      </c>
      <c r="J99" s="49"/>
      <c r="K99" s="18"/>
      <c r="L99" s="18"/>
      <c r="M99" s="18"/>
      <c r="N99" s="18"/>
      <c r="O99" s="50"/>
      <c r="P99" s="50"/>
      <c r="Q99" s="18"/>
      <c r="R99" s="18"/>
      <c r="S99" s="19"/>
      <c r="T99" s="19"/>
      <c r="U99" s="19"/>
      <c r="V99" s="19"/>
      <c r="W99" s="19"/>
      <c r="X99" s="16"/>
      <c r="Y99" s="16"/>
      <c r="Z99" s="16"/>
      <c r="AA99" s="16"/>
      <c r="AB99" s="16"/>
      <c r="AC99" s="2"/>
    </row>
    <row r="100" spans="1:29" ht="12.75" customHeight="1">
      <c r="A100" s="8"/>
      <c r="B100" s="49"/>
      <c r="C100" s="49"/>
      <c r="D100" s="49"/>
      <c r="E100" s="49"/>
      <c r="F100" s="49"/>
      <c r="G100" s="49"/>
      <c r="H100" s="49"/>
      <c r="I100" s="49"/>
      <c r="J100" s="49"/>
      <c r="K100" s="18"/>
      <c r="L100" s="18"/>
      <c r="M100" s="18"/>
      <c r="N100" s="18"/>
      <c r="O100" s="50"/>
      <c r="P100" s="50"/>
      <c r="Q100" s="18"/>
      <c r="R100" s="18"/>
      <c r="S100" s="19"/>
      <c r="T100" s="19"/>
      <c r="U100" s="19"/>
      <c r="V100" s="19"/>
      <c r="W100" s="19"/>
      <c r="X100" s="16"/>
      <c r="Y100" s="16"/>
      <c r="Z100" s="16"/>
      <c r="AA100" s="16"/>
      <c r="AB100" s="16"/>
    </row>
    <row r="101" spans="1:29" ht="12.75" customHeight="1">
      <c r="A101" s="8"/>
      <c r="B101" s="49"/>
      <c r="C101" s="49"/>
      <c r="D101" s="49"/>
      <c r="E101" s="49"/>
      <c r="F101" s="49"/>
      <c r="G101" s="49"/>
      <c r="H101" s="49"/>
      <c r="I101" s="49" t="s">
        <v>0</v>
      </c>
      <c r="J101" s="49"/>
      <c r="K101" s="18"/>
      <c r="L101" s="18"/>
      <c r="M101" s="18"/>
      <c r="N101" s="18"/>
      <c r="O101" s="50"/>
      <c r="P101" s="50"/>
      <c r="Q101" s="18"/>
      <c r="R101" s="18"/>
      <c r="S101" s="19"/>
      <c r="T101" s="19"/>
      <c r="U101" s="19"/>
      <c r="V101" s="19"/>
      <c r="W101" s="19"/>
      <c r="X101" s="16"/>
      <c r="Y101" s="16"/>
      <c r="Z101" s="16"/>
      <c r="AA101" s="16"/>
      <c r="AB101" s="16"/>
    </row>
    <row r="102" spans="1:29" ht="12.75" customHeight="1">
      <c r="A102" s="8"/>
      <c r="B102" s="49"/>
      <c r="C102" s="49"/>
      <c r="D102" s="49"/>
      <c r="E102" s="49"/>
      <c r="F102" s="49"/>
      <c r="G102" s="49"/>
      <c r="H102" s="49"/>
      <c r="I102" s="49"/>
      <c r="J102" s="49"/>
      <c r="K102" s="18"/>
      <c r="L102" s="18"/>
      <c r="M102" s="18"/>
      <c r="N102" s="18"/>
      <c r="O102" s="50"/>
      <c r="P102" s="50"/>
      <c r="Q102" s="18"/>
      <c r="R102" s="18"/>
      <c r="S102" s="19"/>
      <c r="T102" s="19"/>
      <c r="U102" s="19"/>
      <c r="V102" s="19"/>
      <c r="W102" s="19"/>
      <c r="X102" s="16"/>
      <c r="Y102" s="16"/>
      <c r="Z102" s="16"/>
      <c r="AA102" s="16"/>
      <c r="AB102" s="16"/>
    </row>
    <row r="103" spans="1:29" ht="12.75" customHeight="1">
      <c r="A103" s="8"/>
      <c r="B103" s="49"/>
      <c r="C103" s="49"/>
      <c r="D103" s="49"/>
      <c r="E103" s="49"/>
      <c r="F103" s="49"/>
      <c r="G103" s="49"/>
      <c r="H103" s="49"/>
      <c r="I103" s="49"/>
      <c r="J103" s="49"/>
      <c r="K103" s="18"/>
      <c r="L103" s="18"/>
      <c r="M103" s="18"/>
      <c r="N103" s="18"/>
      <c r="O103" s="50"/>
      <c r="P103" s="50"/>
      <c r="Q103" s="18"/>
      <c r="R103" s="18"/>
      <c r="S103" s="19"/>
      <c r="T103" s="19"/>
      <c r="U103" s="19"/>
      <c r="V103" s="19"/>
      <c r="W103" s="19"/>
      <c r="X103" s="16"/>
      <c r="Y103" s="16"/>
      <c r="Z103" s="16"/>
      <c r="AA103" s="16"/>
      <c r="AB103" s="16"/>
    </row>
    <row r="104" spans="1:29" ht="12.75" customHeight="1">
      <c r="A104" s="8"/>
      <c r="B104" s="49"/>
      <c r="C104" s="49"/>
      <c r="D104" s="49"/>
      <c r="E104" s="49"/>
      <c r="F104" s="49"/>
      <c r="G104" s="49"/>
      <c r="H104" s="49"/>
      <c r="I104" s="49"/>
      <c r="J104" s="49"/>
      <c r="K104" s="18"/>
      <c r="L104" s="18"/>
      <c r="M104" s="18"/>
      <c r="N104" s="18"/>
      <c r="O104" s="50"/>
      <c r="P104" s="50"/>
      <c r="Q104" s="18"/>
      <c r="R104" s="18"/>
      <c r="S104" s="19"/>
      <c r="T104" s="19"/>
      <c r="U104" s="19"/>
      <c r="V104" s="19"/>
      <c r="W104" s="19"/>
      <c r="X104" s="16"/>
      <c r="Y104" s="16"/>
      <c r="Z104" s="16"/>
      <c r="AA104" s="16"/>
      <c r="AB104" s="16"/>
    </row>
    <row r="105" spans="1:29" ht="12.75" customHeight="1">
      <c r="A105" s="8"/>
      <c r="B105" s="9"/>
      <c r="C105" s="9"/>
      <c r="D105" s="9"/>
      <c r="E105" s="9"/>
      <c r="F105" s="9"/>
      <c r="G105" s="9"/>
      <c r="H105" s="9"/>
      <c r="I105" s="9"/>
      <c r="J105" s="9"/>
      <c r="K105" s="3"/>
      <c r="L105" s="3"/>
      <c r="M105" s="3"/>
      <c r="N105" s="3"/>
      <c r="O105" s="13"/>
      <c r="P105" s="13"/>
      <c r="Q105" s="3"/>
      <c r="R105" s="3"/>
      <c r="S105" s="2"/>
      <c r="T105" s="2"/>
      <c r="U105" s="2"/>
      <c r="V105" s="2"/>
      <c r="W105" s="2"/>
    </row>
  </sheetData>
  <mergeCells count="83">
    <mergeCell ref="K4:P4"/>
    <mergeCell ref="B10:J10"/>
    <mergeCell ref="B11:J11"/>
    <mergeCell ref="S11:V11"/>
    <mergeCell ref="B12:J12"/>
    <mergeCell ref="S12:V12"/>
    <mergeCell ref="J5:AB5"/>
    <mergeCell ref="J6:AB6"/>
    <mergeCell ref="B8:U8"/>
    <mergeCell ref="E22:J22"/>
    <mergeCell ref="S22:V22"/>
    <mergeCell ref="S21:V21"/>
    <mergeCell ref="G19:J19"/>
    <mergeCell ref="S19:V19"/>
    <mergeCell ref="D13:J13"/>
    <mergeCell ref="S13:V13"/>
    <mergeCell ref="D21:J21"/>
    <mergeCell ref="E14:J14"/>
    <mergeCell ref="F16:J16"/>
    <mergeCell ref="S14:V14"/>
    <mergeCell ref="S16:V16"/>
    <mergeCell ref="B51:J51"/>
    <mergeCell ref="S51:V51"/>
    <mergeCell ref="S24:V24"/>
    <mergeCell ref="F23:J23"/>
    <mergeCell ref="G24:J24"/>
    <mergeCell ref="B41:J41"/>
    <mergeCell ref="G50:J50"/>
    <mergeCell ref="S23:V23"/>
    <mergeCell ref="S41:V41"/>
    <mergeCell ref="G27:J27"/>
    <mergeCell ref="S27:V27"/>
    <mergeCell ref="F44:J44"/>
    <mergeCell ref="S44:V44"/>
    <mergeCell ref="E43:J43"/>
    <mergeCell ref="S43:V43"/>
    <mergeCell ref="D42:J42"/>
    <mergeCell ref="E66:J66"/>
    <mergeCell ref="S66:V66"/>
    <mergeCell ref="G57:J57"/>
    <mergeCell ref="S57:V57"/>
    <mergeCell ref="S63:V63"/>
    <mergeCell ref="S65:V65"/>
    <mergeCell ref="E82:J82"/>
    <mergeCell ref="S82:V82"/>
    <mergeCell ref="S76:V76"/>
    <mergeCell ref="G79:J79"/>
    <mergeCell ref="S79:V79"/>
    <mergeCell ref="B80:J80"/>
    <mergeCell ref="S80:V80"/>
    <mergeCell ref="F76:J76"/>
    <mergeCell ref="G88:J88"/>
    <mergeCell ref="S88:V88"/>
    <mergeCell ref="G45:J45"/>
    <mergeCell ref="S45:V45"/>
    <mergeCell ref="F87:J87"/>
    <mergeCell ref="D81:J81"/>
    <mergeCell ref="S81:V81"/>
    <mergeCell ref="D74:J74"/>
    <mergeCell ref="B73:J73"/>
    <mergeCell ref="S87:V87"/>
    <mergeCell ref="G85:J85"/>
    <mergeCell ref="S85:V85"/>
    <mergeCell ref="F83:J83"/>
    <mergeCell ref="S83:V83"/>
    <mergeCell ref="D52:J52"/>
    <mergeCell ref="S52:V52"/>
    <mergeCell ref="S75:V75"/>
    <mergeCell ref="S42:V42"/>
    <mergeCell ref="S53:V53"/>
    <mergeCell ref="S50:V50"/>
    <mergeCell ref="G69:J69"/>
    <mergeCell ref="S69:V69"/>
    <mergeCell ref="E53:J53"/>
    <mergeCell ref="S73:V73"/>
    <mergeCell ref="S67:V67"/>
    <mergeCell ref="S74:V74"/>
    <mergeCell ref="E75:J75"/>
    <mergeCell ref="F54:J54"/>
    <mergeCell ref="S54:V54"/>
    <mergeCell ref="F67:J67"/>
    <mergeCell ref="D65:J65"/>
    <mergeCell ref="B63:J63"/>
  </mergeCells>
  <phoneticPr fontId="18" type="noConversion"/>
  <pageMargins left="0.23622047244094491" right="0.23622047244094491" top="0.74803149606299213" bottom="0.74803149606299213" header="0.31496062992125984" footer="0.31496062992125984"/>
  <pageSetup paperSize="9" scale="8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Бюджет_11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FO13</dc:creator>
  <cp:lastModifiedBy>Пользователь Windows</cp:lastModifiedBy>
  <cp:lastPrinted>2020-02-17T10:52:58Z</cp:lastPrinted>
  <dcterms:created xsi:type="dcterms:W3CDTF">2014-11-21T09:39:18Z</dcterms:created>
  <dcterms:modified xsi:type="dcterms:W3CDTF">2020-02-17T10:54:08Z</dcterms:modified>
</cp:coreProperties>
</file>