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120" yWindow="75" windowWidth="12120" windowHeight="9120" activeTab="4"/>
  </bookViews>
  <sheets>
    <sheet name="Прил1" sheetId="5" r:id="rId1"/>
    <sheet name="Прил.2" sheetId="6" r:id="rId2"/>
    <sheet name="прил3" sheetId="7" r:id="rId3"/>
    <sheet name="Прил4" sheetId="8" r:id="rId4"/>
    <sheet name="Прил5" sheetId="9" r:id="rId5"/>
  </sheets>
  <externalReferences>
    <externalReference r:id="rId6"/>
  </externalReference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52511"/>
</workbook>
</file>

<file path=xl/calcChain.xml><?xml version="1.0" encoding="utf-8"?>
<calcChain xmlns="http://schemas.openxmlformats.org/spreadsheetml/2006/main">
  <c r="W16" i="9" l="1"/>
  <c r="W15" i="9" s="1"/>
  <c r="U17" i="9"/>
  <c r="U16" i="9" s="1"/>
  <c r="U15" i="9" s="1"/>
  <c r="V17" i="9"/>
  <c r="V16" i="9" s="1"/>
  <c r="V15" i="9" s="1"/>
  <c r="W17" i="9"/>
  <c r="U21" i="9"/>
  <c r="U20" i="9" s="1"/>
  <c r="U19" i="9" s="1"/>
  <c r="V21" i="9"/>
  <c r="V20" i="9" s="1"/>
  <c r="V19" i="9" s="1"/>
  <c r="W21" i="9"/>
  <c r="W20" i="9" s="1"/>
  <c r="W19" i="9" s="1"/>
  <c r="U27" i="9"/>
  <c r="U26" i="9" s="1"/>
  <c r="V27" i="9"/>
  <c r="V26" i="9" s="1"/>
  <c r="W27" i="9"/>
  <c r="W26" i="9" s="1"/>
  <c r="T32" i="9"/>
  <c r="T31" i="9" s="1"/>
  <c r="T30" i="9" s="1"/>
  <c r="T13" i="9" s="1"/>
  <c r="T12" i="9" s="1"/>
  <c r="V32" i="9"/>
  <c r="V31" i="9" s="1"/>
  <c r="V30" i="9" s="1"/>
  <c r="W32" i="9"/>
  <c r="W31" i="9" s="1"/>
  <c r="W30" i="9" s="1"/>
  <c r="T33" i="9"/>
  <c r="U33" i="9"/>
  <c r="U32" i="9" s="1"/>
  <c r="U31" i="9" s="1"/>
  <c r="U30" i="9" s="1"/>
  <c r="U35" i="9"/>
  <c r="V37" i="9"/>
  <c r="V35" i="9" s="1"/>
  <c r="U38" i="9"/>
  <c r="V38" i="9"/>
  <c r="W38" i="9"/>
  <c r="W37" i="9" s="1"/>
  <c r="W35" i="9" s="1"/>
  <c r="U42" i="9"/>
  <c r="U41" i="9" s="1"/>
  <c r="U44" i="9"/>
  <c r="V44" i="9"/>
  <c r="V42" i="9" s="1"/>
  <c r="V41" i="9" s="1"/>
  <c r="W44" i="9"/>
  <c r="W42" i="9" s="1"/>
  <c r="W41" i="9" s="1"/>
  <c r="T46" i="9"/>
  <c r="U46" i="9"/>
  <c r="W46" i="9"/>
  <c r="T48" i="9"/>
  <c r="W48" i="9"/>
  <c r="T49" i="9"/>
  <c r="U49" i="9"/>
  <c r="U48" i="9" s="1"/>
  <c r="V49" i="9"/>
  <c r="V46" i="9" s="1"/>
  <c r="W49" i="9"/>
  <c r="U51" i="9"/>
  <c r="W51" i="9"/>
  <c r="W53" i="9"/>
  <c r="U54" i="9"/>
  <c r="U53" i="9" s="1"/>
  <c r="V54" i="9"/>
  <c r="V53" i="9" s="1"/>
  <c r="W54" i="9"/>
  <c r="W56" i="9"/>
  <c r="V57" i="9"/>
  <c r="W57" i="9"/>
  <c r="U58" i="9"/>
  <c r="U56" i="9" s="1"/>
  <c r="V58" i="9"/>
  <c r="V56" i="9" s="1"/>
  <c r="U63" i="9"/>
  <c r="U62" i="9" s="1"/>
  <c r="T64" i="9"/>
  <c r="T63" i="9" s="1"/>
  <c r="T62" i="9" s="1"/>
  <c r="T60" i="9" s="1"/>
  <c r="U64" i="9"/>
  <c r="V64" i="9"/>
  <c r="V63" i="9" s="1"/>
  <c r="V62" i="9" s="1"/>
  <c r="W64" i="9"/>
  <c r="W63" i="9" s="1"/>
  <c r="W62" i="9" s="1"/>
  <c r="U69" i="9"/>
  <c r="V69" i="9"/>
  <c r="W69" i="9"/>
  <c r="U71" i="9"/>
  <c r="V71" i="9"/>
  <c r="W71" i="9"/>
  <c r="V77" i="9"/>
  <c r="U78" i="9"/>
  <c r="U77" i="9" s="1"/>
  <c r="V78" i="9"/>
  <c r="V83" i="9"/>
  <c r="U87" i="9"/>
  <c r="U86" i="9" s="1"/>
  <c r="U85" i="9" s="1"/>
  <c r="V87" i="9"/>
  <c r="V86" i="9" s="1"/>
  <c r="V85" i="9" s="1"/>
  <c r="W87" i="9"/>
  <c r="W86" i="9" s="1"/>
  <c r="W85" i="9" s="1"/>
  <c r="W61" i="9" l="1"/>
  <c r="W60" i="9"/>
  <c r="U61" i="9"/>
  <c r="U60" i="9"/>
  <c r="V14" i="9"/>
  <c r="V13" i="9" s="1"/>
  <c r="W14" i="9"/>
  <c r="W13" i="9" s="1"/>
  <c r="V61" i="9"/>
  <c r="V60" i="9"/>
  <c r="U14" i="9"/>
  <c r="U13" i="9" s="1"/>
  <c r="U12" i="9" s="1"/>
  <c r="V48" i="9"/>
  <c r="U57" i="9"/>
  <c r="AA15" i="8"/>
  <c r="AA14" i="8" s="1"/>
  <c r="AA13" i="8" s="1"/>
  <c r="AA12" i="8" s="1"/>
  <c r="AB15" i="8"/>
  <c r="AB14" i="8" s="1"/>
  <c r="AB13" i="8" s="1"/>
  <c r="Z16" i="8"/>
  <c r="Z15" i="8" s="1"/>
  <c r="Z14" i="8" s="1"/>
  <c r="Z13" i="8" s="1"/>
  <c r="AB16" i="8"/>
  <c r="Z22" i="8"/>
  <c r="Z21" i="8" s="1"/>
  <c r="Z20" i="8" s="1"/>
  <c r="Z19" i="8" s="1"/>
  <c r="AA22" i="8"/>
  <c r="AA21" i="8" s="1"/>
  <c r="AA20" i="8" s="1"/>
  <c r="AA19" i="8" s="1"/>
  <c r="AB22" i="8"/>
  <c r="Z25" i="8"/>
  <c r="AA29" i="8"/>
  <c r="AB29" i="8"/>
  <c r="AB21" i="8" s="1"/>
  <c r="AB20" i="8" s="1"/>
  <c r="AB19" i="8" s="1"/>
  <c r="AB33" i="8"/>
  <c r="AB32" i="8" s="1"/>
  <c r="Z34" i="8"/>
  <c r="Z33" i="8" s="1"/>
  <c r="Z32" i="8" s="1"/>
  <c r="AA34" i="8"/>
  <c r="AA33" i="8" s="1"/>
  <c r="AA32" i="8" s="1"/>
  <c r="AB34" i="8"/>
  <c r="Z38" i="8"/>
  <c r="Z37" i="8" s="1"/>
  <c r="Z36" i="8" s="1"/>
  <c r="Z42" i="8"/>
  <c r="Z41" i="8" s="1"/>
  <c r="Z40" i="8" s="1"/>
  <c r="AA42" i="8"/>
  <c r="AA41" i="8" s="1"/>
  <c r="AA40" i="8" s="1"/>
  <c r="Z43" i="8"/>
  <c r="AA43" i="8"/>
  <c r="AB43" i="8"/>
  <c r="AB42" i="8" s="1"/>
  <c r="AB41" i="8" s="1"/>
  <c r="AB40" i="8" s="1"/>
  <c r="Z49" i="8"/>
  <c r="Z48" i="8" s="1"/>
  <c r="Z47" i="8" s="1"/>
  <c r="Z46" i="8" s="1"/>
  <c r="Z45" i="8" s="1"/>
  <c r="AA49" i="8"/>
  <c r="AA48" i="8" s="1"/>
  <c r="AA47" i="8" s="1"/>
  <c r="AA46" i="8" s="1"/>
  <c r="AA45" i="8" s="1"/>
  <c r="AB49" i="8"/>
  <c r="Z52" i="8"/>
  <c r="AA52" i="8"/>
  <c r="AB52" i="8"/>
  <c r="AB48" i="8" s="1"/>
  <c r="AB47" i="8" s="1"/>
  <c r="AB46" i="8" s="1"/>
  <c r="AB45" i="8" s="1"/>
  <c r="AA55" i="8"/>
  <c r="Z58" i="8"/>
  <c r="Z57" i="8" s="1"/>
  <c r="Z56" i="8" s="1"/>
  <c r="Z55" i="8" s="1"/>
  <c r="AB58" i="8"/>
  <c r="AB57" i="8" s="1"/>
  <c r="AB56" i="8" s="1"/>
  <c r="AB55" i="8" s="1"/>
  <c r="Z62" i="8"/>
  <c r="Z61" i="8" s="1"/>
  <c r="Z60" i="8" s="1"/>
  <c r="AA62" i="8"/>
  <c r="AA61" i="8" s="1"/>
  <c r="AA60" i="8" s="1"/>
  <c r="AA54" i="8" s="1"/>
  <c r="Z63" i="8"/>
  <c r="AA63" i="8"/>
  <c r="AB63" i="8"/>
  <c r="AB62" i="8" s="1"/>
  <c r="AB61" i="8" s="1"/>
  <c r="AB60" i="8" s="1"/>
  <c r="Y68" i="8"/>
  <c r="Y67" i="8" s="1"/>
  <c r="Y66" i="8" s="1"/>
  <c r="Y65" i="8" s="1"/>
  <c r="Y69" i="8"/>
  <c r="Z69" i="8"/>
  <c r="Z68" i="8" s="1"/>
  <c r="Z67" i="8" s="1"/>
  <c r="Z66" i="8" s="1"/>
  <c r="Z65" i="8" s="1"/>
  <c r="AA69" i="8"/>
  <c r="AA68" i="8" s="1"/>
  <c r="AA67" i="8" s="1"/>
  <c r="AA66" i="8" s="1"/>
  <c r="AA65" i="8" s="1"/>
  <c r="AB69" i="8"/>
  <c r="AB68" i="8" s="1"/>
  <c r="AB67" i="8" s="1"/>
  <c r="AB66" i="8" s="1"/>
  <c r="AB74" i="8"/>
  <c r="AB73" i="8" s="1"/>
  <c r="AB72" i="8" s="1"/>
  <c r="Z80" i="8"/>
  <c r="Z79" i="8" s="1"/>
  <c r="Z78" i="8" s="1"/>
  <c r="Z77" i="8" s="1"/>
  <c r="Z76" i="8" s="1"/>
  <c r="AA80" i="8"/>
  <c r="AA79" i="8" s="1"/>
  <c r="AA78" i="8" s="1"/>
  <c r="AA77" i="8" s="1"/>
  <c r="AA76" i="8" s="1"/>
  <c r="AB80" i="8"/>
  <c r="AB79" i="8" s="1"/>
  <c r="AB78" i="8" s="1"/>
  <c r="AB77" i="8" s="1"/>
  <c r="AB76" i="8" s="1"/>
  <c r="Z83" i="8"/>
  <c r="Z82" i="8" s="1"/>
  <c r="AA83" i="8"/>
  <c r="AA82" i="8" s="1"/>
  <c r="AB83" i="8"/>
  <c r="AB82" i="8" s="1"/>
  <c r="Z88" i="8"/>
  <c r="AA88" i="8"/>
  <c r="AB88" i="8"/>
  <c r="Y90" i="8"/>
  <c r="Y87" i="8" s="1"/>
  <c r="Y86" i="8" s="1"/>
  <c r="Y85" i="8" s="1"/>
  <c r="Z90" i="8"/>
  <c r="Z87" i="8" s="1"/>
  <c r="Z86" i="8" s="1"/>
  <c r="Z85" i="8" s="1"/>
  <c r="AA90" i="8"/>
  <c r="AA87" i="8" s="1"/>
  <c r="AA86" i="8" s="1"/>
  <c r="AA85" i="8" s="1"/>
  <c r="Y91" i="8"/>
  <c r="Z91" i="8"/>
  <c r="AA91" i="8"/>
  <c r="AB91" i="8"/>
  <c r="AB90" i="8" s="1"/>
  <c r="AB87" i="8" s="1"/>
  <c r="AB86" i="8" s="1"/>
  <c r="AB85" i="8" s="1"/>
  <c r="Z94" i="8"/>
  <c r="AA94" i="8"/>
  <c r="AB94" i="8"/>
  <c r="AA99" i="8"/>
  <c r="AA98" i="8" s="1"/>
  <c r="AA97" i="8" s="1"/>
  <c r="AA96" i="8" s="1"/>
  <c r="AB99" i="8"/>
  <c r="AB98" i="8" s="1"/>
  <c r="AB97" i="8" s="1"/>
  <c r="AB96" i="8" s="1"/>
  <c r="AA100" i="8"/>
  <c r="AB100" i="8"/>
  <c r="Y101" i="8"/>
  <c r="Y100" i="8" s="1"/>
  <c r="Y99" i="8" s="1"/>
  <c r="Y98" i="8" s="1"/>
  <c r="Y97" i="8" s="1"/>
  <c r="Y96" i="8" s="1"/>
  <c r="Z101" i="8"/>
  <c r="Z100" i="8" s="1"/>
  <c r="Z99" i="8" s="1"/>
  <c r="Z98" i="8" s="1"/>
  <c r="Z97" i="8" s="1"/>
  <c r="Z96" i="8" s="1"/>
  <c r="AA101" i="8"/>
  <c r="AB101" i="8"/>
  <c r="AB54" i="8" l="1"/>
  <c r="AA11" i="8"/>
  <c r="AA103" i="8"/>
  <c r="AB65" i="8"/>
  <c r="Z12" i="8"/>
  <c r="Z54" i="8"/>
  <c r="AB12" i="8"/>
  <c r="Q13" i="7"/>
  <c r="Q12" i="7" s="1"/>
  <c r="O14" i="7"/>
  <c r="O13" i="7" s="1"/>
  <c r="O12" i="7" s="1"/>
  <c r="P14" i="7"/>
  <c r="P13" i="7" s="1"/>
  <c r="P12" i="7" s="1"/>
  <c r="Q14" i="7"/>
  <c r="O19" i="7"/>
  <c r="O18" i="7" s="1"/>
  <c r="P19" i="7"/>
  <c r="P18" i="7" s="1"/>
  <c r="Q19" i="7"/>
  <c r="Q18" i="7" s="1"/>
  <c r="Q17" i="7" s="1"/>
  <c r="O25" i="7"/>
  <c r="O24" i="7" s="1"/>
  <c r="O26" i="7"/>
  <c r="P26" i="7"/>
  <c r="P25" i="7" s="1"/>
  <c r="P24" i="7" s="1"/>
  <c r="Q26" i="7"/>
  <c r="Q25" i="7" s="1"/>
  <c r="Q24" i="7" s="1"/>
  <c r="Q29" i="7"/>
  <c r="Q28" i="7" s="1"/>
  <c r="O30" i="7"/>
  <c r="O29" i="7" s="1"/>
  <c r="O28" i="7" s="1"/>
  <c r="P30" i="7"/>
  <c r="P29" i="7" s="1"/>
  <c r="P28" i="7" s="1"/>
  <c r="Q30" i="7"/>
  <c r="O33" i="7"/>
  <c r="O32" i="7" s="1"/>
  <c r="P33" i="7"/>
  <c r="P32" i="7" s="1"/>
  <c r="O34" i="7"/>
  <c r="P34" i="7"/>
  <c r="Q34" i="7"/>
  <c r="Q33" i="7" s="1"/>
  <c r="Q32" i="7" s="1"/>
  <c r="O40" i="7"/>
  <c r="O39" i="7" s="1"/>
  <c r="P40" i="7"/>
  <c r="P39" i="7" s="1"/>
  <c r="Q40" i="7"/>
  <c r="Q39" i="7" s="1"/>
  <c r="Q38" i="7" s="1"/>
  <c r="O46" i="7"/>
  <c r="O44" i="7" s="1"/>
  <c r="O47" i="7"/>
  <c r="P47" i="7"/>
  <c r="P46" i="7" s="1"/>
  <c r="P45" i="7" s="1"/>
  <c r="Q47" i="7"/>
  <c r="Q46" i="7" s="1"/>
  <c r="Q50" i="7"/>
  <c r="Q49" i="7" s="1"/>
  <c r="O51" i="7"/>
  <c r="O50" i="7" s="1"/>
  <c r="O49" i="7" s="1"/>
  <c r="P51" i="7"/>
  <c r="P50" i="7" s="1"/>
  <c r="P49" i="7" s="1"/>
  <c r="Q51" i="7"/>
  <c r="P56" i="7"/>
  <c r="P54" i="7" s="1"/>
  <c r="P53" i="7" s="1"/>
  <c r="N57" i="7"/>
  <c r="N56" i="7" s="1"/>
  <c r="O57" i="7"/>
  <c r="O56" i="7" s="1"/>
  <c r="P57" i="7"/>
  <c r="Q57" i="7"/>
  <c r="Q56" i="7" s="1"/>
  <c r="Q55" i="7" s="1"/>
  <c r="Q59" i="7"/>
  <c r="Q61" i="7"/>
  <c r="Q60" i="7" s="1"/>
  <c r="O62" i="7"/>
  <c r="O61" i="7" s="1"/>
  <c r="O59" i="7" s="1"/>
  <c r="P62" i="7"/>
  <c r="P61" i="7" s="1"/>
  <c r="P59" i="7" s="1"/>
  <c r="Q62" i="7"/>
  <c r="O68" i="7"/>
  <c r="O67" i="7" s="1"/>
  <c r="O65" i="7" s="1"/>
  <c r="O64" i="7" s="1"/>
  <c r="P68" i="7"/>
  <c r="P67" i="7" s="1"/>
  <c r="Q68" i="7"/>
  <c r="Q67" i="7" s="1"/>
  <c r="O70" i="7"/>
  <c r="P70" i="7"/>
  <c r="Q70" i="7"/>
  <c r="Q72" i="7"/>
  <c r="Q73" i="7"/>
  <c r="N74" i="7"/>
  <c r="N73" i="7" s="1"/>
  <c r="N72" i="7" s="1"/>
  <c r="Q74" i="7"/>
  <c r="P75" i="7"/>
  <c r="P73" i="7" s="1"/>
  <c r="P72" i="7" s="1"/>
  <c r="O79" i="7"/>
  <c r="O75" i="7" s="1"/>
  <c r="P79" i="7"/>
  <c r="Q79" i="7"/>
  <c r="N82" i="7"/>
  <c r="N81" i="7" s="1"/>
  <c r="O83" i="7"/>
  <c r="P83" i="7"/>
  <c r="N84" i="7"/>
  <c r="N83" i="7" s="1"/>
  <c r="O84" i="7"/>
  <c r="O82" i="7" s="1"/>
  <c r="O81" i="7" s="1"/>
  <c r="P84" i="7"/>
  <c r="P82" i="7" s="1"/>
  <c r="P81" i="7" s="1"/>
  <c r="Q84" i="7"/>
  <c r="Q82" i="7" s="1"/>
  <c r="Q81" i="7" s="1"/>
  <c r="N85" i="7"/>
  <c r="O85" i="7"/>
  <c r="P85" i="7"/>
  <c r="Q85" i="7"/>
  <c r="O10" i="6"/>
  <c r="P10" i="6"/>
  <c r="Q10" i="6"/>
  <c r="O16" i="6"/>
  <c r="O30" i="6" s="1"/>
  <c r="P16" i="6"/>
  <c r="Q16" i="6"/>
  <c r="O18" i="6"/>
  <c r="P18" i="6"/>
  <c r="Q18" i="6"/>
  <c r="N21" i="6"/>
  <c r="N30" i="6" s="1"/>
  <c r="O21" i="6"/>
  <c r="P21" i="6"/>
  <c r="Q21" i="6"/>
  <c r="O24" i="6"/>
  <c r="P24" i="6"/>
  <c r="Q24" i="6"/>
  <c r="N26" i="6"/>
  <c r="O26" i="6"/>
  <c r="P26" i="6"/>
  <c r="Q26" i="6"/>
  <c r="N28" i="6"/>
  <c r="O28" i="6"/>
  <c r="P28" i="6"/>
  <c r="Q28" i="6"/>
  <c r="P30" i="6"/>
  <c r="Q30" i="6"/>
  <c r="Z11" i="8" l="1"/>
  <c r="Z103" i="8"/>
  <c r="AB11" i="8"/>
  <c r="AB103" i="8"/>
  <c r="P66" i="7"/>
  <c r="P65" i="7"/>
  <c r="P64" i="7" s="1"/>
  <c r="Q83" i="7"/>
  <c r="P74" i="7"/>
  <c r="P55" i="7"/>
  <c r="O17" i="7"/>
  <c r="O16" i="7"/>
  <c r="Q65" i="7"/>
  <c r="Q64" i="7" s="1"/>
  <c r="Q66" i="7"/>
  <c r="O73" i="7"/>
  <c r="O72" i="7" s="1"/>
  <c r="O74" i="7"/>
  <c r="O54" i="7"/>
  <c r="O53" i="7" s="1"/>
  <c r="O55" i="7"/>
  <c r="O38" i="7"/>
  <c r="O37" i="7"/>
  <c r="O36" i="7" s="1"/>
  <c r="N55" i="7"/>
  <c r="N54" i="7"/>
  <c r="N53" i="7" s="1"/>
  <c r="N87" i="7" s="1"/>
  <c r="O43" i="7"/>
  <c r="P11" i="7"/>
  <c r="O10" i="7"/>
  <c r="O11" i="7"/>
  <c r="Q44" i="7"/>
  <c r="Q43" i="7" s="1"/>
  <c r="Q45" i="7"/>
  <c r="P38" i="7"/>
  <c r="P37" i="7"/>
  <c r="P36" i="7" s="1"/>
  <c r="P17" i="7"/>
  <c r="P16" i="7"/>
  <c r="P10" i="7" s="1"/>
  <c r="Q11" i="7"/>
  <c r="P44" i="7"/>
  <c r="P43" i="7" s="1"/>
  <c r="Q54" i="7"/>
  <c r="Q53" i="7" s="1"/>
  <c r="O66" i="7"/>
  <c r="O45" i="7"/>
  <c r="Q37" i="7"/>
  <c r="Q36" i="7" s="1"/>
  <c r="Q16" i="7"/>
  <c r="Q10" i="7" s="1"/>
  <c r="Q87" i="7" l="1"/>
  <c r="P87" i="7"/>
  <c r="O87" i="7"/>
</calcChain>
</file>

<file path=xl/sharedStrings.xml><?xml version="1.0" encoding="utf-8"?>
<sst xmlns="http://schemas.openxmlformats.org/spreadsheetml/2006/main" count="616" uniqueCount="219">
  <si>
    <t>Приложение 1</t>
  </si>
  <si>
    <t xml:space="preserve">Источники внутреннего финансирования дефицита местного бюджета 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</si>
  <si>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</si>
  <si>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</si>
  <si>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</si>
  <si>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</si>
  <si>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</si>
  <si>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</si>
  <si>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</si>
  <si>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</si>
  <si>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</si>
  <si>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</si>
  <si>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</si>
  <si>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</si>
  <si>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</si>
  <si>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</si>
  <si>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</si>
  <si>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</si>
  <si>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</si>
  <si>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</si>
  <si>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Код источника финансирования по КИВФ,КИФнФ</t>
  </si>
  <si>
    <t>Наименование показателя</t>
  </si>
  <si>
    <t>2022 год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</si>
  <si>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</si>
  <si>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</si>
  <si>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</si>
  <si>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</si>
  <si>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>на 2022 год  и на плановый период 2023 и 2024 годов.</t>
  </si>
  <si>
    <t>2024 год</t>
  </si>
  <si>
    <t xml:space="preserve"> </t>
  </si>
  <si>
    <t>к  решению совета депутатов</t>
  </si>
  <si>
    <t>Петровского сельсовета</t>
  </si>
  <si>
    <t>(руб.)</t>
  </si>
  <si>
    <t>№ 91 от 17.03.2022 г</t>
  </si>
  <si>
    <t>ИТОГО РАСХОДОВ</t>
  </si>
  <si>
    <t>Пенсионное  обеспечение</t>
  </si>
  <si>
    <t>Социальная политика</t>
  </si>
  <si>
    <t>Культура</t>
  </si>
  <si>
    <t>КУЛЬТУРА, КИНЕМАТОГРАФИЯ</t>
  </si>
  <si>
    <t>0,00</t>
  </si>
  <si>
    <t>Благоустройство</t>
  </si>
  <si>
    <t>ЖИЛИЩНО-КОММУНАЛЬНОЕ ХОЗЯЙСТВО</t>
  </si>
  <si>
    <t>Другие вопросы в области национальной экономики</t>
  </si>
  <si>
    <t>181767,81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</si>
  <si>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</si>
  <si>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</si>
  <si>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</si>
  <si>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</si>
  <si>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</si>
  <si>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</si>
  <si>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</si>
  <si>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</si>
  <si>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</si>
  <si>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</si>
  <si>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</si>
  <si>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</si>
  <si>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</si>
  <si>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изменения</t>
  </si>
  <si>
    <t>КВР</t>
  </si>
  <si>
    <t>КЦСР</t>
  </si>
  <si>
    <t>ПР</t>
  </si>
  <si>
    <t>РЗ</t>
  </si>
  <si>
    <t>Наименование  расходов</t>
  </si>
  <si>
    <t/>
  </si>
  <si>
    <t>Распределение бюджетных ассигнований  бюджета Петровского сельсовета на 2022 год и на плановый период 2023 и 2024 года по разделам,  подразделам расходов классификации расходов бюджета</t>
  </si>
  <si>
    <t>№91  от 17.03.2022 г</t>
  </si>
  <si>
    <t>к решению совета депутатов</t>
  </si>
  <si>
    <t>Приложение N 2</t>
  </si>
  <si>
    <t>Публичные нормативные социальные выплаты гражданам</t>
  </si>
  <si>
    <t>Предоставление пенсии за выслугу лет муниципальным служащим муниципального образования поселения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</si>
  <si>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</si>
  <si>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 на 2017 -2024 годы"
</t>
  </si>
  <si>
    <t>Пенсионное обеспечение</t>
  </si>
  <si>
    <t>СОЦИАЛЬНАЯ ПОЛИТИКА</t>
  </si>
  <si>
    <t>Иные межбюджетные трансферты</t>
  </si>
  <si>
    <t>Повышение заработной платы работников муниципальных учрежденийц культуры</t>
  </si>
  <si>
    <t>Иные закупки товаров, работ и услуг для обеспечения государственных (муниципальных) нужд</t>
  </si>
  <si>
    <t>20130,97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</si>
  <si>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</si>
  <si>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Подпрограмма "Развитие культуры на территории муниципального образования Петровский сельсовет"</t>
  </si>
  <si>
    <t>635П5S1405</t>
  </si>
  <si>
    <t>Реализация инициативных проектов  (благоустройство общественной территории, в том числе парка культуры и отдыха)</t>
  </si>
  <si>
    <t>Финансовое обеспечение мероприятий по благоустройству территорий муниципального образования поселения</t>
  </si>
  <si>
    <t>Подпрограмма "Благоустройство территории муниципального образования Петровский сельсовет"</t>
  </si>
  <si>
    <t>63800S1510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</si>
  <si>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</si>
  <si>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 xml:space="preserve">Подпрограмма "Развитие  системы градорегулирования на территории муниципального образования Петровский сельсовет" </t>
  </si>
  <si>
    <t>Содержание и ремонт,  капитальный ремонт автомобильных дорог общего пользования и искусственных сооружений на них</t>
  </si>
  <si>
    <t>Подпрограмма "Развитие дорожного хозяйства на территории муниципального образования Петровский сельсовет"</t>
  </si>
  <si>
    <t xml:space="preserve">Меры поддержки добровольных народных дружин </t>
  </si>
  <si>
    <t>Непрограммное направление расходов (непрограммные мероприятия)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</si>
  <si>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</si>
  <si>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Подпрограмма  "Обеспечение пожарной безопасности на территории муниципального образования Петровский сельсовет"</t>
  </si>
  <si>
    <t>Расходы на выплаты персоналу государственных (муниципальных) органов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</si>
  <si>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</si>
  <si>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Подпрограмма "Обеспечение осуществления части, переданных органами власти другого уровня, полномочий"</t>
  </si>
  <si>
    <t>Уплата налогов, сборов и  иных платежей</t>
  </si>
  <si>
    <t>Членские взносы в (совет) ассоциацию муниципальных образований</t>
  </si>
  <si>
    <t>Непрограммное   направление расходов ( непрограммные  мероприятия)</t>
  </si>
  <si>
    <t>Резервные средства</t>
  </si>
  <si>
    <t>Создание и использование средств администрации поселений Саракташского района</t>
  </si>
  <si>
    <t>Непрограммное напрвление расходов (непрограммные мероприятия)</t>
  </si>
  <si>
    <t>Межбюджетные трансферты на осуществление части переданных в район полномочий по внешнему муниципальному контролю</t>
  </si>
  <si>
    <t>Уплата налогов, сборов и иных платежей</t>
  </si>
  <si>
    <t>240</t>
  </si>
  <si>
    <t>120</t>
  </si>
  <si>
    <t>Аппарат администрации муниципального образования</t>
  </si>
  <si>
    <t>Глава муниципального образования</t>
  </si>
  <si>
    <t>Наименование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</si>
  <si>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</si>
  <si>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от  17 .03. 2022 г.N 91</t>
  </si>
  <si>
    <t>Приложение  N 3</t>
  </si>
  <si>
    <t>____________________</t>
  </si>
  <si>
    <t>Иные пенсии, социальные доплаты к пенсиям</t>
  </si>
  <si>
    <t>Социальное обеспечение и иные выплавты населению</t>
  </si>
  <si>
    <t>социальная политика</t>
  </si>
  <si>
    <t>Иные межбюджетные трансферты бюджетам поселений на повышение заработной платы работников муниципальных учреждений культуры</t>
  </si>
  <si>
    <t>Закупка энергетических ресурсов</t>
  </si>
  <si>
    <t xml:space="preserve">Прочая закупка товаров, работ и услуг </t>
  </si>
  <si>
    <t>Иные закупки товаров, работ и услуг для государственных (муниципальных) нужд</t>
  </si>
  <si>
    <t>540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</si>
  <si>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</si>
  <si>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05</t>
  </si>
  <si>
    <t>Прочая закупка товаров, работ и услуг для обеспечения государственных (муниципальных) нужд</t>
  </si>
  <si>
    <t>Мероприятия по приведение документов территориального планирования и градостроительного зонирования муниципальных образований Оренбургской области в цифровойц формат, соответствующий требованиям к отраслевым пространственным данным для включения в ГИСОГД Оренбургской области</t>
  </si>
  <si>
    <t xml:space="preserve">Подпрограмма "Развитие системы градорегулирования на территории муниципального образования Петровский сельсовет" </t>
  </si>
  <si>
    <t>ДРУГИЕ ВОПРОСЫ В ОБЛАСТИ НАЦИОНАЛЬНОЙ ЭКОНОМИКИ</t>
  </si>
  <si>
    <t>Непрограммное направление расходов (непрограммные мероприятия).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</si>
  <si>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</si>
  <si>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государственных (муниципальных) органов</t>
  </si>
  <si>
    <t xml:space="preserve">Осуществление первичного воинского учета на территориях, где отсутствуют военные комиссариаты </t>
  </si>
  <si>
    <t>Уплата иных платежей</t>
  </si>
  <si>
    <t>Членские взносы в Совет (ассоциацию) муниципальных образований</t>
  </si>
  <si>
    <t>Непрограммное направление расходов ( непрограммные мероприятия )</t>
  </si>
  <si>
    <t>Другие общегосударственные</t>
  </si>
  <si>
    <t>Создание и использование средств резервного фонда администрации поселений Саракташского района</t>
  </si>
  <si>
    <t>Межбюджетные трансферты на осуществление части переданных полномочий по внешнему муниципальному контролю</t>
  </si>
  <si>
    <t>Уплата  иных платежей</t>
  </si>
  <si>
    <t>Уплата налога на имущество организаций и земельного налога</t>
  </si>
  <si>
    <t>Прочая закупка товаров, работ и услуг</t>
  </si>
  <si>
    <t>Администрация Петровского сельсовета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</si>
  <si>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</si>
  <si>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</si>
  <si>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</si>
  <si>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</si>
  <si>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</si>
  <si>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</si>
  <si>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</si>
  <si>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ВР</t>
  </si>
  <si>
    <t>ЦСР</t>
  </si>
  <si>
    <t>КФСР</t>
  </si>
  <si>
    <t>ВЕД</t>
  </si>
  <si>
    <t>( руб)</t>
  </si>
  <si>
    <t>Петровский сельсовет  на 2022 год и на плановый период 2023 и 2024 годов.</t>
  </si>
  <si>
    <t>на 2020 год и плановый период 2021-2022</t>
  </si>
  <si>
    <t>Ведомственная структура расходов местного бюджета муниципального образования</t>
  </si>
  <si>
    <t>Ведомственная структура расходов  бюджета Петровского сельсовета Саракташского района Оренбургской области</t>
  </si>
  <si>
    <t>Петровского сельсовета № 91  от 17.03.2022 г</t>
  </si>
  <si>
    <t xml:space="preserve">                     к решению совета депутатов</t>
  </si>
  <si>
    <t>,</t>
  </si>
  <si>
    <t xml:space="preserve">Приложение  4 </t>
  </si>
  <si>
    <t xml:space="preserve">                                                                                                                                          </t>
  </si>
  <si>
    <t>850</t>
  </si>
  <si>
    <t>7700095100</t>
  </si>
  <si>
    <t>Всего:</t>
  </si>
  <si>
    <t>х</t>
  </si>
  <si>
    <t>ВСЕГО</t>
  </si>
  <si>
    <t>000</t>
  </si>
  <si>
    <t>ОБЩЕГОСУДАРСТВЕННЫЕ  ВОПРОСЫ</t>
  </si>
  <si>
    <t>7700020040</t>
  </si>
  <si>
    <t>Другие вопросы в области национальной безопасности</t>
  </si>
  <si>
    <t>Меры поддержки добровольных народных дружин</t>
  </si>
  <si>
    <t>Мероприятия по приведению документов территориального планирования и градостроительного зонирования в цифровой формат, соответствующий требованиям отраслевым пространственным данным для включения в ГИСОГД Оренбургской области</t>
  </si>
  <si>
    <t>Подпрограмма"Развитие системы градорегулирования на территории муниципального образования Петровский сельсовет"</t>
  </si>
  <si>
    <t>Повышение заработной платы работников муниципальных учреждений культуры</t>
  </si>
  <si>
    <t>01</t>
  </si>
  <si>
    <t>08</t>
  </si>
  <si>
    <t>6360095220</t>
  </si>
  <si>
    <t>6360000000</t>
  </si>
  <si>
    <t>03</t>
  </si>
  <si>
    <t>Реализация инициативных проектов ( благоустройство общественной территории, в том числе парка культуры и отдыха)</t>
  </si>
  <si>
    <t>6350095310</t>
  </si>
  <si>
    <t>Подпрограмма "Благоустройство на территории муниципального образования Петровский сельсовет"</t>
  </si>
  <si>
    <t>6340095280</t>
  </si>
  <si>
    <t>00</t>
  </si>
  <si>
    <t>04</t>
  </si>
  <si>
    <t>6340000000</t>
  </si>
  <si>
    <t>Содержание и ремонт, капитальный ремонт автомобильных дорог общего пользования и искусственных сооружений на них</t>
  </si>
  <si>
    <t>6330095020</t>
  </si>
  <si>
    <t>6330000000</t>
  </si>
  <si>
    <t>Подпрограмма "Обеспечение пожарной безопасности на территории муниципального образования Петровский сельсовет"</t>
  </si>
  <si>
    <t>6320051180</t>
  </si>
  <si>
    <t>Мобилизация и вневойсковая подготовка</t>
  </si>
  <si>
    <t>6320000000</t>
  </si>
  <si>
    <t>Осуществление первичного воинского учета органами местного самоупраления поселений, муниципальных и городских округов</t>
  </si>
  <si>
    <t>Публичные нормативные вплаты гражданам</t>
  </si>
  <si>
    <t>Публичные нормативные выплаты гражданам</t>
  </si>
  <si>
    <t>Предоставление пенсии за выслугу лет муниципальным служащим</t>
  </si>
  <si>
    <t>6310010080</t>
  </si>
  <si>
    <t>6310010020</t>
  </si>
  <si>
    <t>6310010010</t>
  </si>
  <si>
    <t>Подпрограмма "Осуществление деятельности аппарата управления"</t>
  </si>
  <si>
    <t>6300000000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</si>
  <si>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</si>
  <si>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0000000000</t>
  </si>
  <si>
    <t>Условно утвержденные расходы</t>
  </si>
  <si>
    <t>на 39700960 год</t>
  </si>
  <si>
    <t>на 39700959 год</t>
  </si>
  <si>
    <t>2016 год</t>
  </si>
  <si>
    <t>ЭКР</t>
  </si>
  <si>
    <t>тыс.рублей</t>
  </si>
  <si>
    <t xml:space="preserve">                                                                            РАСХОДОВ НА 2022 И НА ПЛАНОВЫЙ ПЕРИОД 2023 И 2024 ГОДОВ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</si>
  <si>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</si>
  <si>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ПРОГРАММАМ, НЕПРОГРАММНЫМ НАПРАВЛЕНИЯМ ДЕЯТЕЛЬНОСТИ)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</si>
  <si>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</si>
  <si>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Петровского сельсовета № 91 от 17.03.2022 г                               </t>
  </si>
  <si>
    <t xml:space="preserve">к решению совета депутатов </t>
  </si>
  <si>
    <t xml:space="preserve">Приложение № 5  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</si>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</sst>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_ ;\-#,##0.00\ "/>
    <numFmt numFmtId="165" formatCode="000.00"/>
    <numFmt numFmtId="166" formatCode="000"/>
    <numFmt numFmtId="167" formatCode="0000000000"/>
    <numFmt numFmtId="168" formatCode="00"/>
    <numFmt numFmtId="169" formatCode="0000"/>
    <numFmt numFmtId="170" formatCode="00\.00\.00"/>
    <numFmt numFmtId="171" formatCode="\1"/>
    <numFmt numFmtId="172" formatCode="#,##0.00;[Red]\-#,##0.00;0.00"/>
    <numFmt numFmtId="173" formatCode="000000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</font>
    <font>
      <b/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charset val="204"/>
    </font>
    <font>
      <sz val="12"/>
      <name val="Arial"/>
      <family val="2"/>
      <charset val="204"/>
    </font>
    <font>
      <sz val="10"/>
      <name val="Times New Roman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"/>
      <charset val="204"/>
    </font>
    <font>
      <b/>
      <sz val="10"/>
      <name val="Arial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8" fillId="0" borderId="0"/>
    <xf numFmtId="0" fontId="13" fillId="0" borderId="0"/>
    <xf numFmtId="0" fontId="16" fillId="0" borderId="0"/>
    <xf numFmtId="0" fontId="1" fillId="0" borderId="0"/>
  </cellStyleXfs>
  <cellXfs count="443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/>
    <xf numFmtId="0" fontId="3" fillId="0" borderId="0" xfId="0" quotePrefix="1" applyFont="1" applyAlignment="1">
      <alignment horizontal="left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3" fillId="0" borderId="0" xfId="3"/>
    <xf numFmtId="4" fontId="6" fillId="0" borderId="2" xfId="1" applyNumberFormat="1" applyFont="1" applyFill="1" applyBorder="1" applyAlignment="1" applyProtection="1">
      <protection hidden="1"/>
    </xf>
    <xf numFmtId="4" fontId="6" fillId="0" borderId="3" xfId="1" applyNumberFormat="1" applyFont="1" applyFill="1" applyBorder="1" applyAlignment="1" applyProtection="1">
      <protection hidden="1"/>
    </xf>
    <xf numFmtId="2" fontId="6" fillId="0" borderId="3" xfId="1" applyNumberFormat="1" applyFont="1" applyFill="1" applyBorder="1" applyAlignment="1" applyProtection="1">
      <alignment horizontal="right" wrapText="1"/>
      <protection hidden="1"/>
    </xf>
    <xf numFmtId="0" fontId="6" fillId="0" borderId="3" xfId="1" applyNumberFormat="1" applyFont="1" applyFill="1" applyBorder="1" applyAlignment="1" applyProtection="1">
      <alignment horizontal="right" wrapText="1"/>
      <protection hidden="1"/>
    </xf>
    <xf numFmtId="0" fontId="5" fillId="0" borderId="3" xfId="1" applyNumberFormat="1" applyFont="1" applyFill="1" applyBorder="1" applyAlignment="1" applyProtection="1">
      <alignment wrapText="1"/>
      <protection hidden="1"/>
    </xf>
    <xf numFmtId="0" fontId="6" fillId="0" borderId="3" xfId="1" applyNumberFormat="1" applyFont="1" applyFill="1" applyBorder="1" applyAlignment="1" applyProtection="1">
      <alignment horizontal="left" vertical="justify"/>
      <protection hidden="1"/>
    </xf>
    <xf numFmtId="0" fontId="12" fillId="0" borderId="0" xfId="3" applyFont="1" applyAlignment="1">
      <alignment horizontal="left"/>
    </xf>
    <xf numFmtId="4" fontId="5" fillId="0" borderId="1" xfId="1" applyNumberFormat="1" applyFont="1" applyFill="1" applyBorder="1" applyAlignment="1" applyProtection="1">
      <protection hidden="1"/>
    </xf>
    <xf numFmtId="165" fontId="5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1" xfId="1" applyNumberFormat="1" applyFont="1" applyFill="1" applyBorder="1" applyAlignment="1" applyProtection="1">
      <alignment horizontal="right" wrapText="1"/>
      <protection hidden="1"/>
    </xf>
    <xf numFmtId="167" fontId="5" fillId="0" borderId="1" xfId="1" applyNumberFormat="1" applyFont="1" applyFill="1" applyBorder="1" applyAlignment="1" applyProtection="1">
      <alignment horizontal="right" wrapText="1"/>
      <protection hidden="1"/>
    </xf>
    <xf numFmtId="168" fontId="5" fillId="0" borderId="1" xfId="1" applyNumberFormat="1" applyFont="1" applyFill="1" applyBorder="1" applyAlignment="1" applyProtection="1">
      <alignment wrapText="1"/>
      <protection hidden="1"/>
    </xf>
    <xf numFmtId="0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165" fontId="6" fillId="0" borderId="1" xfId="1" applyNumberFormat="1" applyFont="1" applyFill="1" applyBorder="1" applyAlignment="1" applyProtection="1">
      <alignment horizontal="right" wrapText="1"/>
      <protection hidden="1"/>
    </xf>
    <xf numFmtId="166" fontId="6" fillId="0" borderId="1" xfId="1" applyNumberFormat="1" applyFont="1" applyFill="1" applyBorder="1" applyAlignment="1" applyProtection="1">
      <alignment horizontal="right"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8" fontId="6" fillId="0" borderId="1" xfId="1" applyNumberFormat="1" applyFont="1" applyFill="1" applyBorder="1" applyAlignment="1" applyProtection="1">
      <alignment wrapText="1"/>
      <protection hidden="1"/>
    </xf>
    <xf numFmtId="0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6" xfId="1" applyNumberFormat="1" applyFont="1" applyFill="1" applyBorder="1" applyAlignment="1" applyProtection="1">
      <alignment horizontal="left" vertical="justify" wrapText="1"/>
      <protection hidden="1"/>
    </xf>
    <xf numFmtId="4" fontId="5" fillId="0" borderId="7" xfId="1" applyNumberFormat="1" applyFont="1" applyFill="1" applyBorder="1" applyAlignment="1" applyProtection="1">
      <protection hidden="1"/>
    </xf>
    <xf numFmtId="169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8" xfId="1" applyNumberFormat="1" applyFont="1" applyFill="1" applyBorder="1" applyAlignment="1" applyProtection="1">
      <alignment horizontal="left" vertical="justify" wrapText="1"/>
      <protection hidden="1"/>
    </xf>
    <xf numFmtId="4" fontId="6" fillId="0" borderId="7" xfId="1" applyNumberFormat="1" applyFont="1" applyFill="1" applyBorder="1" applyAlignment="1" applyProtection="1">
      <protection hidden="1"/>
    </xf>
    <xf numFmtId="166" fontId="6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9" xfId="1" applyNumberFormat="1" applyFont="1" applyFill="1" applyBorder="1" applyAlignment="1" applyProtection="1">
      <alignment horizontal="left" vertical="justify" wrapText="1"/>
      <protection hidden="1"/>
    </xf>
    <xf numFmtId="49" fontId="5" fillId="0" borderId="1" xfId="1" applyNumberFormat="1" applyFont="1" applyFill="1" applyBorder="1" applyAlignment="1" applyProtection="1">
      <alignment horizontal="right" wrapText="1"/>
      <protection hidden="1"/>
    </xf>
    <xf numFmtId="49" fontId="6" fillId="0" borderId="1" xfId="1" applyNumberFormat="1" applyFont="1" applyFill="1" applyBorder="1" applyAlignment="1" applyProtection="1">
      <alignment horizontal="right" wrapText="1"/>
      <protection hidden="1"/>
    </xf>
    <xf numFmtId="166" fontId="5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9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2" fontId="6" fillId="0" borderId="1" xfId="1" applyNumberFormat="1" applyFont="1" applyFill="1" applyBorder="1" applyAlignment="1" applyProtection="1">
      <alignment horizontal="right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169" fontId="5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6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0" xfId="1" applyNumberFormat="1" applyFont="1" applyFill="1" applyBorder="1" applyAlignment="1" applyProtection="1">
      <alignment horizontal="center" vertical="top" wrapText="1"/>
      <protection hidden="1"/>
    </xf>
    <xf numFmtId="0" fontId="6" fillId="0" borderId="11" xfId="1" applyNumberFormat="1" applyFont="1" applyFill="1" applyBorder="1" applyAlignment="1" applyProtection="1">
      <alignment horizontal="center" vertical="top" wrapText="1"/>
      <protection hidden="1"/>
    </xf>
    <xf numFmtId="0" fontId="6" fillId="0" borderId="11" xfId="1" applyNumberFormat="1" applyFont="1" applyFill="1" applyBorder="1" applyAlignment="1" applyProtection="1">
      <alignment horizontal="center" vertical="justify"/>
      <protection hidden="1"/>
    </xf>
    <xf numFmtId="0" fontId="6" fillId="0" borderId="12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Font="1" applyProtection="1">
      <protection hidden="1"/>
    </xf>
    <xf numFmtId="0" fontId="6" fillId="0" borderId="0" xfId="1" applyNumberFormat="1" applyFont="1" applyFill="1" applyAlignment="1" applyProtection="1">
      <alignment horizontal="center" vertical="top"/>
      <protection hidden="1"/>
    </xf>
    <xf numFmtId="0" fontId="6" fillId="0" borderId="0" xfId="1" applyNumberFormat="1" applyFont="1" applyFill="1" applyAlignment="1" applyProtection="1">
      <alignment horizontal="left"/>
      <protection hidden="1"/>
    </xf>
    <xf numFmtId="0" fontId="14" fillId="0" borderId="0" xfId="1" applyNumberFormat="1" applyFont="1" applyFill="1" applyAlignment="1" applyProtection="1">
      <alignment horizontal="left"/>
      <protection hidden="1"/>
    </xf>
    <xf numFmtId="0" fontId="14" fillId="0" borderId="0" xfId="1" applyNumberFormat="1" applyFont="1" applyFill="1" applyBorder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 vertical="justify"/>
    </xf>
    <xf numFmtId="0" fontId="4" fillId="0" borderId="0" xfId="1" applyFont="1" applyAlignment="1">
      <alignment horizontal="left" vertical="justify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justify"/>
    </xf>
    <xf numFmtId="4" fontId="11" fillId="0" borderId="2" xfId="1" applyNumberFormat="1" applyFont="1" applyFill="1" applyBorder="1" applyAlignment="1" applyProtection="1">
      <protection hidden="1"/>
    </xf>
    <xf numFmtId="4" fontId="11" fillId="0" borderId="3" xfId="1" applyNumberFormat="1" applyFont="1" applyFill="1" applyBorder="1" applyAlignment="1" applyProtection="1">
      <protection hidden="1"/>
    </xf>
    <xf numFmtId="2" fontId="11" fillId="0" borderId="3" xfId="1" applyNumberFormat="1" applyFont="1" applyFill="1" applyBorder="1" applyAlignment="1" applyProtection="1">
      <alignment horizontal="right" wrapText="1"/>
      <protection hidden="1"/>
    </xf>
    <xf numFmtId="0" fontId="11" fillId="0" borderId="3" xfId="1" applyNumberFormat="1" applyFont="1" applyFill="1" applyBorder="1" applyAlignment="1" applyProtection="1">
      <alignment horizontal="right" wrapText="1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8" fontId="3" fillId="0" borderId="13" xfId="1" applyNumberFormat="1" applyFont="1" applyFill="1" applyBorder="1" applyAlignment="1" applyProtection="1">
      <alignment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0" xfId="1" applyNumberFormat="1" applyFont="1" applyFill="1" applyBorder="1" applyAlignment="1" applyProtection="1">
      <alignment horizontal="left" vertical="justify" wrapText="1"/>
      <protection hidden="1"/>
    </xf>
    <xf numFmtId="4" fontId="3" fillId="0" borderId="1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166" fontId="3" fillId="0" borderId="1" xfId="1" applyNumberFormat="1" applyFont="1" applyFill="1" applyBorder="1" applyAlignment="1" applyProtection="1">
      <alignment horizontal="right" wrapText="1"/>
      <protection hidden="1"/>
    </xf>
    <xf numFmtId="167" fontId="3" fillId="0" borderId="1" xfId="1" applyNumberFormat="1" applyFont="1" applyFill="1" applyBorder="1" applyAlignment="1" applyProtection="1">
      <alignment horizontal="right" wrapText="1"/>
      <protection hidden="1"/>
    </xf>
    <xf numFmtId="168" fontId="3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49" fontId="3" fillId="0" borderId="1" xfId="1" applyNumberFormat="1" applyFont="1" applyFill="1" applyBorder="1" applyAlignment="1" applyProtection="1">
      <alignment horizontal="right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8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4" fontId="3" fillId="0" borderId="7" xfId="1" applyNumberFormat="1" applyFont="1" applyFill="1" applyBorder="1" applyAlignment="1" applyProtection="1">
      <protection hidden="1"/>
    </xf>
    <xf numFmtId="166" fontId="3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9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4" xfId="3" applyBorder="1"/>
    <xf numFmtId="0" fontId="13" fillId="0" borderId="5" xfId="3" applyBorder="1"/>
    <xf numFmtId="2" fontId="3" fillId="0" borderId="1" xfId="1" applyNumberFormat="1" applyFont="1" applyFill="1" applyBorder="1" applyAlignment="1" applyProtection="1">
      <alignment horizontal="right" wrapText="1"/>
      <protection hidden="1"/>
    </xf>
    <xf numFmtId="166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6" fontId="11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15" fillId="0" borderId="1" xfId="3" applyNumberFormat="1" applyFont="1" applyBorder="1" applyAlignment="1">
      <alignment horizontal="right" vertical="center" wrapText="1"/>
    </xf>
    <xf numFmtId="1" fontId="15" fillId="0" borderId="1" xfId="3" applyNumberFormat="1" applyFont="1" applyBorder="1" applyAlignment="1">
      <alignment horizontal="right" vertical="center" wrapText="1"/>
    </xf>
    <xf numFmtId="166" fontId="3" fillId="0" borderId="8" xfId="1" applyNumberFormat="1" applyFont="1" applyFill="1" applyBorder="1" applyAlignment="1" applyProtection="1">
      <alignment horizontal="left" vertical="justify" wrapText="1"/>
      <protection hidden="1"/>
    </xf>
    <xf numFmtId="0" fontId="16" fillId="0" borderId="0" xfId="4"/>
    <xf numFmtId="0" fontId="16" fillId="0" borderId="0" xfId="4" applyAlignment="1">
      <alignment horizontal="right"/>
    </xf>
    <xf numFmtId="0" fontId="17" fillId="0" borderId="0" xfId="4" applyFont="1" applyAlignment="1">
      <alignment horizontal="justify" vertical="justify"/>
    </xf>
    <xf numFmtId="0" fontId="16" fillId="0" borderId="0" xfId="4" applyProtection="1">
      <protection hidden="1"/>
    </xf>
    <xf numFmtId="0" fontId="18" fillId="0" borderId="0" xfId="4" applyFont="1" applyProtection="1">
      <protection hidden="1"/>
    </xf>
    <xf numFmtId="0" fontId="18" fillId="0" borderId="0" xfId="4" applyFont="1" applyAlignment="1" applyProtection="1">
      <alignment horizontal="right"/>
      <protection hidden="1"/>
    </xf>
    <xf numFmtId="0" fontId="3" fillId="0" borderId="0" xfId="4" applyFont="1" applyAlignment="1" applyProtection="1">
      <alignment horizontal="justify" vertical="justify"/>
      <protection hidden="1"/>
    </xf>
    <xf numFmtId="0" fontId="17" fillId="0" borderId="0" xfId="4" applyFont="1" applyAlignment="1" applyProtection="1">
      <alignment horizontal="justify" vertical="justify"/>
      <protection hidden="1"/>
    </xf>
    <xf numFmtId="0" fontId="4" fillId="0" borderId="0" xfId="4" applyFont="1"/>
    <xf numFmtId="0" fontId="4" fillId="0" borderId="0" xfId="4" applyFont="1" applyProtection="1">
      <protection hidden="1"/>
    </xf>
    <xf numFmtId="0" fontId="5" fillId="0" borderId="0" xfId="4" applyFont="1" applyProtection="1">
      <protection hidden="1"/>
    </xf>
    <xf numFmtId="0" fontId="5" fillId="0" borderId="0" xfId="4" applyFont="1" applyAlignment="1" applyProtection="1">
      <alignment horizontal="right"/>
      <protection hidden="1"/>
    </xf>
    <xf numFmtId="0" fontId="5" fillId="0" borderId="0" xfId="4" applyFont="1" applyAlignment="1" applyProtection="1">
      <alignment horizontal="justify" vertical="justify"/>
      <protection hidden="1"/>
    </xf>
    <xf numFmtId="3" fontId="14" fillId="0" borderId="0" xfId="4" applyNumberFormat="1" applyFont="1" applyFill="1" applyAlignment="1" applyProtection="1">
      <protection hidden="1"/>
    </xf>
    <xf numFmtId="4" fontId="14" fillId="0" borderId="0" xfId="4" applyNumberFormat="1" applyFont="1" applyFill="1" applyAlignment="1" applyProtection="1">
      <protection hidden="1"/>
    </xf>
    <xf numFmtId="3" fontId="6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protection hidden="1"/>
    </xf>
    <xf numFmtId="0" fontId="5" fillId="0" borderId="0" xfId="4" applyNumberFormat="1" applyFont="1" applyFill="1" applyAlignment="1" applyProtection="1">
      <alignment horizontal="right"/>
      <protection hidden="1"/>
    </xf>
    <xf numFmtId="0" fontId="5" fillId="0" borderId="0" xfId="4" applyNumberFormat="1" applyFont="1" applyFill="1" applyAlignment="1" applyProtection="1">
      <alignment horizontal="justify" vertical="justify"/>
      <protection hidden="1"/>
    </xf>
    <xf numFmtId="0" fontId="16" fillId="0" borderId="0" xfId="4" applyNumberFormat="1" applyFont="1" applyFill="1" applyAlignment="1" applyProtection="1">
      <protection hidden="1"/>
    </xf>
    <xf numFmtId="4" fontId="6" fillId="0" borderId="1" xfId="4" applyNumberFormat="1" applyFont="1" applyFill="1" applyBorder="1" applyAlignment="1" applyProtection="1">
      <protection hidden="1"/>
    </xf>
    <xf numFmtId="4" fontId="14" fillId="0" borderId="1" xfId="4" applyNumberFormat="1" applyFont="1" applyFill="1" applyBorder="1" applyAlignment="1" applyProtection="1">
      <protection hidden="1"/>
    </xf>
    <xf numFmtId="3" fontId="14" fillId="0" borderId="1" xfId="4" applyNumberFormat="1" applyFont="1" applyFill="1" applyBorder="1" applyAlignment="1" applyProtection="1">
      <protection hidden="1"/>
    </xf>
    <xf numFmtId="3" fontId="6" fillId="0" borderId="1" xfId="4" applyNumberFormat="1" applyFont="1" applyFill="1" applyBorder="1" applyAlignment="1" applyProtection="1">
      <protection hidden="1"/>
    </xf>
    <xf numFmtId="3" fontId="6" fillId="0" borderId="1" xfId="4" applyNumberFormat="1" applyFont="1" applyFill="1" applyBorder="1" applyAlignment="1" applyProtection="1">
      <alignment wrapText="1"/>
      <protection hidden="1"/>
    </xf>
    <xf numFmtId="0" fontId="6" fillId="0" borderId="1" xfId="4" applyNumberFormat="1" applyFont="1" applyFill="1" applyBorder="1" applyAlignment="1" applyProtection="1">
      <protection hidden="1"/>
    </xf>
    <xf numFmtId="0" fontId="6" fillId="0" borderId="1" xfId="4" applyNumberFormat="1" applyFont="1" applyFill="1" applyBorder="1" applyAlignment="1" applyProtection="1">
      <alignment horizontal="right" wrapText="1"/>
      <protection hidden="1"/>
    </xf>
    <xf numFmtId="0" fontId="5" fillId="0" borderId="1" xfId="4" applyNumberFormat="1" applyFont="1" applyFill="1" applyBorder="1" applyAlignment="1" applyProtection="1">
      <alignment wrapText="1"/>
      <protection hidden="1"/>
    </xf>
    <xf numFmtId="0" fontId="5" fillId="0" borderId="1" xfId="4" applyNumberFormat="1" applyFont="1" applyFill="1" applyBorder="1" applyAlignment="1" applyProtection="1">
      <protection hidden="1"/>
    </xf>
    <xf numFmtId="0" fontId="19" fillId="0" borderId="1" xfId="4" applyNumberFormat="1" applyFont="1" applyFill="1" applyBorder="1" applyAlignment="1" applyProtection="1">
      <alignment horizontal="justify" vertical="justify"/>
      <protection hidden="1"/>
    </xf>
    <xf numFmtId="0" fontId="20" fillId="0" borderId="14" xfId="4" applyNumberFormat="1" applyFont="1" applyFill="1" applyBorder="1" applyAlignment="1" applyProtection="1">
      <alignment horizontal="justify" vertical="justify"/>
      <protection hidden="1"/>
    </xf>
    <xf numFmtId="0" fontId="20" fillId="0" borderId="15" xfId="4" applyNumberFormat="1" applyFont="1" applyFill="1" applyBorder="1" applyAlignment="1" applyProtection="1">
      <alignment horizontal="justify" vertical="justify"/>
      <protection hidden="1"/>
    </xf>
    <xf numFmtId="0" fontId="21" fillId="0" borderId="0" xfId="4" applyNumberFormat="1" applyFont="1" applyFill="1" applyAlignment="1" applyProtection="1">
      <protection hidden="1"/>
    </xf>
    <xf numFmtId="4" fontId="22" fillId="0" borderId="1" xfId="4" applyNumberFormat="1" applyFont="1" applyFill="1" applyBorder="1" applyAlignment="1" applyProtection="1">
      <protection hidden="1"/>
    </xf>
    <xf numFmtId="4" fontId="4" fillId="0" borderId="1" xfId="4" applyNumberFormat="1" applyFont="1" applyFill="1" applyBorder="1" applyAlignment="1" applyProtection="1">
      <protection hidden="1"/>
    </xf>
    <xf numFmtId="3" fontId="4" fillId="0" borderId="1" xfId="4" applyNumberFormat="1" applyFont="1" applyFill="1" applyBorder="1" applyAlignment="1" applyProtection="1">
      <protection hidden="1"/>
    </xf>
    <xf numFmtId="3" fontId="5" fillId="0" borderId="1" xfId="4" applyNumberFormat="1" applyFont="1" applyFill="1" applyBorder="1" applyAlignment="1" applyProtection="1">
      <protection hidden="1"/>
    </xf>
    <xf numFmtId="170" fontId="5" fillId="0" borderId="1" xfId="4" applyNumberFormat="1" applyFont="1" applyFill="1" applyBorder="1" applyAlignment="1" applyProtection="1">
      <alignment wrapText="1"/>
      <protection hidden="1"/>
    </xf>
    <xf numFmtId="166" fontId="5" fillId="0" borderId="1" xfId="4" applyNumberFormat="1" applyFont="1" applyFill="1" applyBorder="1" applyAlignment="1" applyProtection="1">
      <alignment wrapText="1"/>
      <protection hidden="1"/>
    </xf>
    <xf numFmtId="166" fontId="5" fillId="0" borderId="1" xfId="4" applyNumberFormat="1" applyFont="1" applyFill="1" applyBorder="1" applyAlignment="1" applyProtection="1">
      <alignment horizontal="right" wrapText="1"/>
      <protection hidden="1"/>
    </xf>
    <xf numFmtId="167" fontId="5" fillId="0" borderId="1" xfId="4" applyNumberFormat="1" applyFont="1" applyFill="1" applyBorder="1" applyAlignment="1" applyProtection="1">
      <alignment horizontal="right" wrapText="1"/>
      <protection hidden="1"/>
    </xf>
    <xf numFmtId="168" fontId="5" fillId="0" borderId="1" xfId="4" applyNumberFormat="1" applyFont="1" applyFill="1" applyBorder="1" applyAlignment="1" applyProtection="1">
      <alignment wrapText="1"/>
      <protection hidden="1"/>
    </xf>
    <xf numFmtId="171" fontId="5" fillId="0" borderId="1" xfId="4" applyNumberFormat="1" applyFont="1" applyFill="1" applyBorder="1" applyAlignment="1" applyProtection="1">
      <alignment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3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1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17" fillId="0" borderId="1" xfId="4" applyFont="1" applyBorder="1" applyAlignment="1" applyProtection="1">
      <alignment horizontal="justify" vertical="justify"/>
      <protection hidden="1"/>
    </xf>
    <xf numFmtId="0" fontId="21" fillId="0" borderId="0" xfId="4" applyNumberFormat="1" applyFont="1" applyFill="1" applyBorder="1" applyAlignment="1" applyProtection="1">
      <protection hidden="1"/>
    </xf>
    <xf numFmtId="0" fontId="23" fillId="0" borderId="1" xfId="4" applyNumberFormat="1" applyFont="1" applyFill="1" applyBorder="1" applyAlignment="1" applyProtection="1">
      <alignment horizontal="left" vertical="justify" wrapText="1"/>
      <protection hidden="1"/>
    </xf>
    <xf numFmtId="0" fontId="23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0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17" fillId="0" borderId="0" xfId="4" applyFont="1" applyBorder="1" applyAlignment="1" applyProtection="1">
      <alignment horizontal="justify" vertical="justify"/>
      <protection hidden="1"/>
    </xf>
    <xf numFmtId="166" fontId="20" fillId="0" borderId="16" xfId="4" applyNumberFormat="1" applyFont="1" applyFill="1" applyBorder="1" applyAlignment="1" applyProtection="1">
      <alignment horizontal="justify" vertical="justify" wrapText="1"/>
      <protection hidden="1"/>
    </xf>
    <xf numFmtId="4" fontId="25" fillId="0" borderId="1" xfId="4" applyNumberFormat="1" applyFont="1" applyFill="1" applyBorder="1" applyAlignment="1" applyProtection="1">
      <protection hidden="1"/>
    </xf>
    <xf numFmtId="166" fontId="6" fillId="0" borderId="1" xfId="4" applyNumberFormat="1" applyFont="1" applyFill="1" applyBorder="1" applyAlignment="1" applyProtection="1">
      <alignment horizontal="right" wrapText="1"/>
      <protection hidden="1"/>
    </xf>
    <xf numFmtId="167" fontId="6" fillId="0" borderId="6" xfId="4" applyNumberFormat="1" applyFont="1" applyFill="1" applyBorder="1" applyAlignment="1" applyProtection="1">
      <alignment horizontal="right" wrapText="1"/>
      <protection hidden="1"/>
    </xf>
    <xf numFmtId="168" fontId="6" fillId="0" borderId="1" xfId="4" applyNumberFormat="1" applyFont="1" applyFill="1" applyBorder="1" applyAlignment="1" applyProtection="1">
      <alignment wrapText="1"/>
      <protection hidden="1"/>
    </xf>
    <xf numFmtId="166" fontId="6" fillId="0" borderId="1" xfId="4" applyNumberFormat="1" applyFont="1" applyFill="1" applyBorder="1" applyAlignment="1" applyProtection="1">
      <alignment wrapText="1"/>
      <protection hidden="1"/>
    </xf>
    <xf numFmtId="0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14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14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14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15" xfId="4" applyNumberFormat="1" applyFont="1" applyFill="1" applyBorder="1" applyAlignment="1" applyProtection="1">
      <alignment horizontal="justify" vertical="justify" wrapText="1"/>
      <protection hidden="1"/>
    </xf>
    <xf numFmtId="0" fontId="26" fillId="0" borderId="1" xfId="4" applyNumberFormat="1" applyFont="1" applyFill="1" applyBorder="1" applyAlignment="1" applyProtection="1">
      <alignment horizontal="justify" vertical="justify" wrapText="1"/>
      <protection hidden="1"/>
    </xf>
    <xf numFmtId="4" fontId="4" fillId="0" borderId="6" xfId="4" applyNumberFormat="1" applyFont="1" applyFill="1" applyBorder="1" applyAlignment="1" applyProtection="1">
      <protection hidden="1"/>
    </xf>
    <xf numFmtId="3" fontId="4" fillId="0" borderId="6" xfId="4" applyNumberFormat="1" applyFont="1" applyFill="1" applyBorder="1" applyAlignment="1" applyProtection="1">
      <protection hidden="1"/>
    </xf>
    <xf numFmtId="3" fontId="5" fillId="0" borderId="4" xfId="4" applyNumberFormat="1" applyFont="1" applyFill="1" applyBorder="1" applyAlignment="1" applyProtection="1">
      <protection hidden="1"/>
    </xf>
    <xf numFmtId="170" fontId="5" fillId="0" borderId="6" xfId="4" applyNumberFormat="1" applyFont="1" applyFill="1" applyBorder="1" applyAlignment="1" applyProtection="1">
      <alignment wrapText="1"/>
      <protection hidden="1"/>
    </xf>
    <xf numFmtId="166" fontId="5" fillId="0" borderId="4" xfId="4" applyNumberFormat="1" applyFont="1" applyFill="1" applyBorder="1" applyAlignment="1" applyProtection="1">
      <alignment wrapText="1"/>
      <protection hidden="1"/>
    </xf>
    <xf numFmtId="167" fontId="5" fillId="0" borderId="6" xfId="4" applyNumberFormat="1" applyFont="1" applyFill="1" applyBorder="1" applyAlignment="1" applyProtection="1">
      <alignment horizontal="right" wrapText="1"/>
      <protection hidden="1"/>
    </xf>
    <xf numFmtId="168" fontId="5" fillId="0" borderId="6" xfId="4" applyNumberFormat="1" applyFont="1" applyFill="1" applyBorder="1" applyAlignment="1" applyProtection="1">
      <alignment wrapText="1"/>
      <protection hidden="1"/>
    </xf>
    <xf numFmtId="171" fontId="5" fillId="0" borderId="5" xfId="4" applyNumberFormat="1" applyFont="1" applyFill="1" applyBorder="1" applyAlignment="1" applyProtection="1">
      <alignment wrapText="1"/>
      <protection hidden="1"/>
    </xf>
    <xf numFmtId="0" fontId="5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0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4" xfId="4" applyNumberFormat="1" applyFont="1" applyFill="1" applyBorder="1" applyAlignment="1" applyProtection="1">
      <alignment horizontal="justify" vertical="justify" wrapText="1"/>
      <protection hidden="1"/>
    </xf>
    <xf numFmtId="3" fontId="5" fillId="0" borderId="1" xfId="4" applyNumberFormat="1" applyFont="1" applyFill="1" applyBorder="1" applyAlignment="1" applyProtection="1">
      <protection hidden="1"/>
    </xf>
    <xf numFmtId="0" fontId="5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17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18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18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18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19" xfId="4" applyNumberFormat="1" applyFont="1" applyFill="1" applyBorder="1" applyAlignment="1" applyProtection="1">
      <alignment horizontal="justify" vertical="justify" wrapText="1"/>
      <protection hidden="1"/>
    </xf>
    <xf numFmtId="0" fontId="17" fillId="0" borderId="20" xfId="4" applyFont="1" applyBorder="1" applyAlignment="1" applyProtection="1">
      <alignment horizontal="justify" vertical="justify"/>
      <protection hidden="1"/>
    </xf>
    <xf numFmtId="0" fontId="24" fillId="0" borderId="6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8" xfId="4" applyNumberFormat="1" applyFont="1" applyFill="1" applyBorder="1" applyAlignment="1" applyProtection="1">
      <alignment horizontal="justify" vertical="justify" wrapText="1"/>
      <protection hidden="1"/>
    </xf>
    <xf numFmtId="4" fontId="14" fillId="0" borderId="6" xfId="4" applyNumberFormat="1" applyFont="1" applyFill="1" applyBorder="1" applyAlignment="1" applyProtection="1">
      <protection hidden="1"/>
    </xf>
    <xf numFmtId="3" fontId="6" fillId="0" borderId="1" xfId="4" applyNumberFormat="1" applyFont="1" applyFill="1" applyBorder="1" applyAlignment="1" applyProtection="1">
      <protection hidden="1"/>
    </xf>
    <xf numFmtId="168" fontId="6" fillId="0" borderId="6" xfId="4" applyNumberFormat="1" applyFont="1" applyFill="1" applyBorder="1" applyAlignment="1" applyProtection="1">
      <alignment wrapText="1"/>
      <protection hidden="1"/>
    </xf>
    <xf numFmtId="0" fontId="20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6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9" xfId="4" applyNumberFormat="1" applyFont="1" applyFill="1" applyBorder="1" applyAlignment="1" applyProtection="1">
      <alignment horizontal="justify" vertical="justify" wrapText="1"/>
      <protection hidden="1"/>
    </xf>
    <xf numFmtId="166" fontId="20" fillId="0" borderId="8" xfId="4" applyNumberFormat="1" applyFont="1" applyFill="1" applyBorder="1" applyAlignment="1" applyProtection="1">
      <alignment horizontal="justify" vertical="justify" wrapText="1"/>
      <protection hidden="1"/>
    </xf>
    <xf numFmtId="49" fontId="24" fillId="0" borderId="1" xfId="4" applyNumberFormat="1" applyFont="1" applyFill="1" applyBorder="1" applyAlignment="1" applyProtection="1">
      <alignment vertical="justify" wrapText="1"/>
      <protection hidden="1"/>
    </xf>
    <xf numFmtId="0" fontId="24" fillId="0" borderId="1" xfId="4" applyNumberFormat="1" applyFont="1" applyFill="1" applyBorder="1" applyAlignment="1" applyProtection="1">
      <alignment vertical="justify" wrapText="1"/>
      <protection hidden="1"/>
    </xf>
    <xf numFmtId="0" fontId="5" fillId="0" borderId="1" xfId="4" applyNumberFormat="1" applyFont="1" applyFill="1" applyBorder="1" applyAlignment="1" applyProtection="1">
      <alignment vertical="justify" wrapText="1"/>
      <protection hidden="1"/>
    </xf>
    <xf numFmtId="0" fontId="5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5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4" xfId="4" applyNumberFormat="1" applyFont="1" applyFill="1" applyBorder="1" applyAlignment="1" applyProtection="1">
      <alignment horizontal="justify" vertical="justify" wrapText="1"/>
      <protection hidden="1"/>
    </xf>
    <xf numFmtId="169" fontId="20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4" applyNumberFormat="1" applyFont="1" applyFill="1" applyBorder="1" applyAlignment="1" applyProtection="1">
      <alignment horizontal="left" vertical="justify" wrapText="1"/>
      <protection hidden="1"/>
    </xf>
    <xf numFmtId="0" fontId="5" fillId="0" borderId="4" xfId="4" applyNumberFormat="1" applyFont="1" applyFill="1" applyBorder="1" applyAlignment="1" applyProtection="1">
      <alignment horizontal="left" vertical="justify" wrapText="1"/>
      <protection hidden="1"/>
    </xf>
    <xf numFmtId="0" fontId="5" fillId="0" borderId="5" xfId="4" applyNumberFormat="1" applyFont="1" applyFill="1" applyBorder="1" applyAlignment="1" applyProtection="1">
      <alignment horizontal="left" vertical="justify" wrapText="1"/>
      <protection hidden="1"/>
    </xf>
    <xf numFmtId="0" fontId="5" fillId="0" borderId="6" xfId="4" applyNumberFormat="1" applyFont="1" applyFill="1" applyBorder="1" applyAlignment="1" applyProtection="1">
      <alignment horizontal="left" vertical="justify" wrapText="1"/>
      <protection hidden="1"/>
    </xf>
    <xf numFmtId="0" fontId="23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5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5" xfId="4" applyNumberFormat="1" applyFont="1" applyFill="1" applyBorder="1" applyAlignment="1" applyProtection="1">
      <alignment horizontal="justify" vertical="justify"/>
      <protection hidden="1"/>
    </xf>
    <xf numFmtId="0" fontId="27" fillId="0" borderId="0" xfId="5" applyFont="1" applyAlignment="1">
      <alignment wrapText="1"/>
    </xf>
    <xf numFmtId="3" fontId="14" fillId="0" borderId="6" xfId="4" applyNumberFormat="1" applyFont="1" applyFill="1" applyBorder="1" applyAlignment="1" applyProtection="1">
      <protection hidden="1"/>
    </xf>
    <xf numFmtId="3" fontId="6" fillId="0" borderId="4" xfId="4" applyNumberFormat="1" applyFont="1" applyFill="1" applyBorder="1" applyAlignment="1" applyProtection="1">
      <protection hidden="1"/>
    </xf>
    <xf numFmtId="170" fontId="6" fillId="0" borderId="6" xfId="4" applyNumberFormat="1" applyFont="1" applyFill="1" applyBorder="1" applyAlignment="1" applyProtection="1">
      <alignment wrapText="1"/>
      <protection hidden="1"/>
    </xf>
    <xf numFmtId="166" fontId="6" fillId="0" borderId="4" xfId="4" applyNumberFormat="1" applyFont="1" applyFill="1" applyBorder="1" applyAlignment="1" applyProtection="1">
      <alignment wrapText="1"/>
      <protection hidden="1"/>
    </xf>
    <xf numFmtId="171" fontId="6" fillId="0" borderId="5" xfId="4" applyNumberFormat="1" applyFont="1" applyFill="1" applyBorder="1" applyAlignment="1" applyProtection="1">
      <alignment wrapText="1"/>
      <protection hidden="1"/>
    </xf>
    <xf numFmtId="0" fontId="28" fillId="0" borderId="1" xfId="5" applyFont="1" applyBorder="1" applyAlignment="1">
      <alignment wrapText="1"/>
    </xf>
    <xf numFmtId="0" fontId="20" fillId="0" borderId="6" xfId="4" applyNumberFormat="1" applyFont="1" applyFill="1" applyBorder="1" applyAlignment="1" applyProtection="1">
      <alignment horizontal="justify" vertical="justify" wrapText="1"/>
      <protection hidden="1"/>
    </xf>
    <xf numFmtId="166" fontId="6" fillId="0" borderId="5" xfId="4" applyNumberFormat="1" applyFont="1" applyFill="1" applyBorder="1" applyAlignment="1" applyProtection="1">
      <alignment horizontal="justify" vertical="justify" wrapText="1"/>
      <protection hidden="1"/>
    </xf>
    <xf numFmtId="166" fontId="29" fillId="0" borderId="4" xfId="4" applyNumberFormat="1" applyFont="1" applyFill="1" applyBorder="1" applyAlignment="1" applyProtection="1">
      <alignment horizontal="justify" vertical="justify" wrapText="1"/>
      <protection hidden="1"/>
    </xf>
    <xf numFmtId="166" fontId="29" fillId="0" borderId="5" xfId="4" applyNumberFormat="1" applyFont="1" applyFill="1" applyBorder="1" applyAlignment="1" applyProtection="1">
      <alignment horizontal="justify" vertical="justify" wrapText="1"/>
      <protection hidden="1"/>
    </xf>
    <xf numFmtId="166" fontId="29" fillId="0" borderId="8" xfId="4" applyNumberFormat="1" applyFont="1" applyFill="1" applyBorder="1" applyAlignment="1" applyProtection="1">
      <alignment horizontal="justify" vertical="justify" wrapText="1"/>
      <protection hidden="1"/>
    </xf>
    <xf numFmtId="166" fontId="29" fillId="0" borderId="9" xfId="4" applyNumberFormat="1" applyFont="1" applyFill="1" applyBorder="1" applyAlignment="1" applyProtection="1">
      <alignment horizontal="justify" vertical="justify" wrapText="1"/>
      <protection hidden="1"/>
    </xf>
    <xf numFmtId="166" fontId="29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20" fillId="0" borderId="5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4" applyNumberFormat="1" applyFont="1" applyFill="1" applyBorder="1" applyAlignment="1" applyProtection="1">
      <alignment horizontal="justify" vertical="justify" wrapText="1"/>
      <protection hidden="1"/>
    </xf>
    <xf numFmtId="0" fontId="24" fillId="0" borderId="4" xfId="4" applyNumberFormat="1" applyFont="1" applyFill="1" applyBorder="1" applyAlignment="1" applyProtection="1">
      <alignment horizontal="left" vertical="justify" wrapText="1"/>
      <protection hidden="1"/>
    </xf>
    <xf numFmtId="0" fontId="24" fillId="0" borderId="5" xfId="4" applyNumberFormat="1" applyFont="1" applyFill="1" applyBorder="1" applyAlignment="1" applyProtection="1">
      <alignment horizontal="left" vertical="justify" wrapText="1"/>
      <protection hidden="1"/>
    </xf>
    <xf numFmtId="0" fontId="24" fillId="0" borderId="6" xfId="4" applyNumberFormat="1" applyFont="1" applyFill="1" applyBorder="1" applyAlignment="1" applyProtection="1">
      <alignment horizontal="left" vertical="justify" wrapText="1"/>
      <protection hidden="1"/>
    </xf>
    <xf numFmtId="169" fontId="6" fillId="0" borderId="1" xfId="4" applyNumberFormat="1" applyFont="1" applyFill="1" applyBorder="1" applyAlignment="1" applyProtection="1">
      <alignment horizontal="justify" vertical="justify" wrapText="1"/>
      <protection hidden="1"/>
    </xf>
    <xf numFmtId="166" fontId="6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1" xfId="4" applyNumberFormat="1" applyFont="1" applyFill="1" applyBorder="1" applyAlignment="1" applyProtection="1">
      <alignment horizontal="justify" vertical="justify" wrapText="1"/>
      <protection hidden="1"/>
    </xf>
    <xf numFmtId="169" fontId="6" fillId="0" borderId="6" xfId="4" applyNumberFormat="1" applyFont="1" applyFill="1" applyBorder="1" applyAlignment="1" applyProtection="1">
      <alignment horizontal="justify" vertical="justify" wrapText="1"/>
      <protection hidden="1"/>
    </xf>
    <xf numFmtId="166" fontId="19" fillId="0" borderId="9" xfId="4" applyNumberFormat="1" applyFont="1" applyFill="1" applyBorder="1" applyAlignment="1" applyProtection="1">
      <alignment horizontal="justify" vertical="justify" wrapText="1"/>
      <protection hidden="1"/>
    </xf>
    <xf numFmtId="166" fontId="19" fillId="0" borderId="8" xfId="4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4" applyNumberFormat="1" applyFont="1" applyFill="1" applyBorder="1" applyAlignment="1" applyProtection="1">
      <alignment horizontal="justify" vertical="justify" wrapText="1"/>
      <protection hidden="1"/>
    </xf>
    <xf numFmtId="169" fontId="6" fillId="0" borderId="4" xfId="4" applyNumberFormat="1" applyFont="1" applyFill="1" applyBorder="1" applyAlignment="1" applyProtection="1">
      <alignment horizontal="justify" vertical="justify" wrapText="1"/>
      <protection hidden="1"/>
    </xf>
    <xf numFmtId="0" fontId="5" fillId="0" borderId="5" xfId="4" applyNumberFormat="1" applyFont="1" applyFill="1" applyBorder="1" applyAlignment="1" applyProtection="1">
      <alignment horizontal="left" vertical="justify" wrapText="1"/>
      <protection hidden="1"/>
    </xf>
    <xf numFmtId="0" fontId="6" fillId="0" borderId="5" xfId="4" applyNumberFormat="1" applyFont="1" applyFill="1" applyBorder="1" applyAlignment="1" applyProtection="1">
      <alignment horizontal="justify" vertical="justify" wrapText="1"/>
      <protection hidden="1"/>
    </xf>
    <xf numFmtId="4" fontId="22" fillId="0" borderId="0" xfId="4" applyNumberFormat="1" applyFont="1" applyFill="1" applyBorder="1" applyAlignment="1" applyProtection="1">
      <protection hidden="1"/>
    </xf>
    <xf numFmtId="4" fontId="5" fillId="0" borderId="1" xfId="4" applyNumberFormat="1" applyFont="1" applyFill="1" applyBorder="1" applyAlignment="1" applyProtection="1">
      <protection hidden="1"/>
    </xf>
    <xf numFmtId="0" fontId="6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4" applyFont="1"/>
    <xf numFmtId="0" fontId="30" fillId="0" borderId="0" xfId="4" applyNumberFormat="1" applyFont="1" applyFill="1" applyBorder="1" applyAlignment="1" applyProtection="1">
      <protection hidden="1"/>
    </xf>
    <xf numFmtId="0" fontId="31" fillId="0" borderId="20" xfId="4" applyFont="1" applyBorder="1" applyAlignment="1" applyProtection="1">
      <alignment horizontal="justify" vertical="justify"/>
      <protection hidden="1"/>
    </xf>
    <xf numFmtId="0" fontId="23" fillId="0" borderId="6" xfId="4" applyNumberFormat="1" applyFont="1" applyFill="1" applyBorder="1" applyAlignment="1" applyProtection="1">
      <alignment horizontal="justify" vertical="justify" wrapText="1"/>
      <protection hidden="1"/>
    </xf>
    <xf numFmtId="0" fontId="19" fillId="0" borderId="4" xfId="4" applyNumberFormat="1" applyFont="1" applyFill="1" applyBorder="1" applyAlignment="1" applyProtection="1">
      <alignment vertical="justify" wrapText="1"/>
      <protection hidden="1"/>
    </xf>
    <xf numFmtId="0" fontId="19" fillId="0" borderId="5" xfId="4" applyNumberFormat="1" applyFont="1" applyFill="1" applyBorder="1" applyAlignment="1" applyProtection="1">
      <alignment vertical="justify" wrapText="1"/>
      <protection hidden="1"/>
    </xf>
    <xf numFmtId="0" fontId="19" fillId="0" borderId="6" xfId="4" applyNumberFormat="1" applyFont="1" applyFill="1" applyBorder="1" applyAlignment="1" applyProtection="1">
      <alignment vertical="justify" wrapText="1"/>
      <protection hidden="1"/>
    </xf>
    <xf numFmtId="4" fontId="25" fillId="0" borderId="13" xfId="4" applyNumberFormat="1" applyFont="1" applyFill="1" applyBorder="1" applyAlignment="1" applyProtection="1">
      <protection hidden="1"/>
    </xf>
    <xf numFmtId="4" fontId="14" fillId="0" borderId="21" xfId="4" applyNumberFormat="1" applyFont="1" applyFill="1" applyBorder="1" applyAlignment="1" applyProtection="1">
      <protection hidden="1"/>
    </xf>
    <xf numFmtId="4" fontId="4" fillId="0" borderId="21" xfId="4" applyNumberFormat="1" applyFont="1" applyFill="1" applyBorder="1" applyAlignment="1" applyProtection="1">
      <protection hidden="1"/>
    </xf>
    <xf numFmtId="3" fontId="4" fillId="0" borderId="21" xfId="4" applyNumberFormat="1" applyFont="1" applyFill="1" applyBorder="1" applyAlignment="1" applyProtection="1">
      <protection hidden="1"/>
    </xf>
    <xf numFmtId="3" fontId="5" fillId="0" borderId="22" xfId="4" applyNumberFormat="1" applyFont="1" applyFill="1" applyBorder="1" applyAlignment="1" applyProtection="1">
      <protection hidden="1"/>
    </xf>
    <xf numFmtId="3" fontId="6" fillId="0" borderId="13" xfId="4" applyNumberFormat="1" applyFont="1" applyFill="1" applyBorder="1" applyAlignment="1" applyProtection="1">
      <protection hidden="1"/>
    </xf>
    <xf numFmtId="170" fontId="5" fillId="0" borderId="21" xfId="4" applyNumberFormat="1" applyFont="1" applyFill="1" applyBorder="1" applyAlignment="1" applyProtection="1">
      <alignment wrapText="1"/>
      <protection hidden="1"/>
    </xf>
    <xf numFmtId="166" fontId="5" fillId="0" borderId="22" xfId="4" applyNumberFormat="1" applyFont="1" applyFill="1" applyBorder="1" applyAlignment="1" applyProtection="1">
      <alignment wrapText="1"/>
      <protection hidden="1"/>
    </xf>
    <xf numFmtId="166" fontId="6" fillId="0" borderId="13" xfId="4" applyNumberFormat="1" applyFont="1" applyFill="1" applyBorder="1" applyAlignment="1" applyProtection="1">
      <alignment horizontal="right" wrapText="1"/>
      <protection hidden="1"/>
    </xf>
    <xf numFmtId="167" fontId="6" fillId="0" borderId="21" xfId="4" applyNumberFormat="1" applyFont="1" applyFill="1" applyBorder="1" applyAlignment="1" applyProtection="1">
      <alignment horizontal="right" wrapText="1"/>
      <protection hidden="1"/>
    </xf>
    <xf numFmtId="168" fontId="6" fillId="0" borderId="21" xfId="4" applyNumberFormat="1" applyFont="1" applyFill="1" applyBorder="1" applyAlignment="1" applyProtection="1">
      <alignment wrapText="1"/>
      <protection hidden="1"/>
    </xf>
    <xf numFmtId="171" fontId="5" fillId="0" borderId="23" xfId="4" applyNumberFormat="1" applyFont="1" applyFill="1" applyBorder="1" applyAlignment="1" applyProtection="1">
      <alignment wrapText="1"/>
      <protection hidden="1"/>
    </xf>
    <xf numFmtId="166" fontId="6" fillId="0" borderId="13" xfId="4" applyNumberFormat="1" applyFont="1" applyFill="1" applyBorder="1" applyAlignment="1" applyProtection="1">
      <alignment wrapText="1"/>
      <protection hidden="1"/>
    </xf>
    <xf numFmtId="166" fontId="20" fillId="0" borderId="4" xfId="4" applyNumberFormat="1" applyFont="1" applyFill="1" applyBorder="1" applyAlignment="1" applyProtection="1">
      <alignment horizontal="left" vertical="justify" wrapText="1"/>
      <protection hidden="1"/>
    </xf>
    <xf numFmtId="166" fontId="20" fillId="0" borderId="5" xfId="4" applyNumberFormat="1" applyFont="1" applyFill="1" applyBorder="1" applyAlignment="1" applyProtection="1">
      <alignment horizontal="left" vertical="justify" wrapText="1"/>
      <protection hidden="1"/>
    </xf>
    <xf numFmtId="166" fontId="20" fillId="0" borderId="9" xfId="4" applyNumberFormat="1" applyFont="1" applyFill="1" applyBorder="1" applyAlignment="1" applyProtection="1">
      <alignment horizontal="left" vertical="justify" wrapText="1"/>
      <protection hidden="1"/>
    </xf>
    <xf numFmtId="0" fontId="32" fillId="0" borderId="0" xfId="4" applyNumberFormat="1" applyFont="1" applyFill="1" applyAlignment="1" applyProtection="1">
      <protection hidden="1"/>
    </xf>
    <xf numFmtId="0" fontId="6" fillId="0" borderId="1" xfId="4" applyNumberFormat="1" applyFont="1" applyFill="1" applyBorder="1" applyAlignment="1" applyProtection="1">
      <alignment horizontal="center" vertical="top" wrapText="1"/>
      <protection hidden="1"/>
    </xf>
    <xf numFmtId="0" fontId="14" fillId="0" borderId="1" xfId="4" applyNumberFormat="1" applyFont="1" applyFill="1" applyBorder="1" applyAlignment="1" applyProtection="1">
      <alignment horizontal="center" vertical="top" wrapText="1"/>
      <protection hidden="1"/>
    </xf>
    <xf numFmtId="0" fontId="6" fillId="0" borderId="1" xfId="4" applyNumberFormat="1" applyFont="1" applyFill="1" applyBorder="1" applyAlignment="1" applyProtection="1">
      <alignment horizontal="center" wrapText="1"/>
      <protection hidden="1"/>
    </xf>
    <xf numFmtId="0" fontId="6" fillId="0" borderId="1" xfId="4" applyNumberFormat="1" applyFont="1" applyFill="1" applyBorder="1" applyAlignment="1" applyProtection="1">
      <alignment horizontal="right" vertical="top" wrapText="1"/>
      <protection hidden="1"/>
    </xf>
    <xf numFmtId="0" fontId="20" fillId="0" borderId="1" xfId="4" applyNumberFormat="1" applyFont="1" applyFill="1" applyBorder="1" applyAlignment="1" applyProtection="1">
      <alignment horizontal="center" vertical="justify"/>
      <protection hidden="1"/>
    </xf>
    <xf numFmtId="0" fontId="14" fillId="0" borderId="0" xfId="4" applyNumberFormat="1" applyFont="1" applyFill="1" applyAlignment="1" applyProtection="1">
      <protection hidden="1"/>
    </xf>
    <xf numFmtId="0" fontId="4" fillId="0" borderId="0" xfId="4" applyNumberFormat="1" applyFont="1" applyFill="1" applyAlignment="1" applyProtection="1">
      <protection hidden="1"/>
    </xf>
    <xf numFmtId="0" fontId="14" fillId="0" borderId="0" xfId="4" applyNumberFormat="1" applyFont="1" applyFill="1" applyAlignment="1" applyProtection="1">
      <alignment horizontal="center" vertical="top"/>
      <protection hidden="1"/>
    </xf>
    <xf numFmtId="4" fontId="14" fillId="0" borderId="0" xfId="4" applyNumberFormat="1" applyFont="1" applyFill="1" applyAlignment="1" applyProtection="1">
      <alignment horizontal="center" vertical="top"/>
      <protection hidden="1"/>
    </xf>
    <xf numFmtId="0" fontId="14" fillId="0" borderId="0" xfId="4" applyNumberFormat="1" applyFont="1" applyFill="1" applyAlignment="1" applyProtection="1">
      <alignment horizontal="right" vertical="top"/>
      <protection hidden="1"/>
    </xf>
    <xf numFmtId="0" fontId="14" fillId="0" borderId="0" xfId="4" applyNumberFormat="1" applyFont="1" applyFill="1" applyAlignment="1" applyProtection="1">
      <alignment horizontal="center"/>
      <protection hidden="1"/>
    </xf>
    <xf numFmtId="0" fontId="14" fillId="0" borderId="0" xfId="4" applyNumberFormat="1" applyFont="1" applyFill="1" applyBorder="1" applyAlignment="1" applyProtection="1">
      <alignment horizontal="center"/>
      <protection hidden="1"/>
    </xf>
    <xf numFmtId="0" fontId="31" fillId="0" borderId="0" xfId="4" applyNumberFormat="1" applyFont="1" applyFill="1" applyAlignment="1" applyProtection="1">
      <alignment horizontal="justify" vertical="justify"/>
      <protection hidden="1"/>
    </xf>
    <xf numFmtId="0" fontId="6" fillId="0" borderId="0" xfId="5" applyFont="1" applyAlignment="1">
      <alignment horizontal="center"/>
    </xf>
    <xf numFmtId="0" fontId="6" fillId="0" borderId="0" xfId="5" applyFont="1" applyAlignment="1"/>
    <xf numFmtId="0" fontId="11" fillId="0" borderId="0" xfId="5" applyFont="1" applyAlignment="1"/>
    <xf numFmtId="0" fontId="11" fillId="0" borderId="0" xfId="5" applyFont="1" applyBorder="1" applyAlignment="1">
      <alignment horizontal="center" vertical="top" wrapText="1"/>
    </xf>
    <xf numFmtId="0" fontId="11" fillId="0" borderId="0" xfId="5" applyFont="1" applyBorder="1" applyAlignment="1">
      <alignment vertical="top" wrapText="1"/>
    </xf>
    <xf numFmtId="0" fontId="11" fillId="0" borderId="0" xfId="5" quotePrefix="1" applyFont="1" applyAlignment="1">
      <alignment horizontal="center" wrapText="1"/>
    </xf>
    <xf numFmtId="0" fontId="11" fillId="0" borderId="0" xfId="5" applyFont="1" applyAlignment="1">
      <alignment horizontal="center" wrapText="1"/>
    </xf>
    <xf numFmtId="0" fontId="11" fillId="0" borderId="0" xfId="5" quotePrefix="1" applyFont="1" applyAlignment="1">
      <alignment wrapText="1"/>
    </xf>
    <xf numFmtId="0" fontId="11" fillId="0" borderId="0" xfId="5" applyFont="1" applyAlignment="1">
      <alignment wrapText="1"/>
    </xf>
    <xf numFmtId="0" fontId="16" fillId="0" borderId="0" xfId="4" applyAlignment="1">
      <alignment wrapText="1"/>
    </xf>
    <xf numFmtId="0" fontId="4" fillId="0" borderId="0" xfId="4" applyFont="1" applyAlignment="1">
      <alignment horizontal="left" wrapText="1"/>
    </xf>
    <xf numFmtId="0" fontId="4" fillId="0" borderId="0" xfId="4" applyFont="1" applyAlignment="1">
      <alignment horizontal="left" wrapText="1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justify" vertical="justify"/>
    </xf>
    <xf numFmtId="0" fontId="31" fillId="0" borderId="0" xfId="4" applyFont="1" applyAlignment="1">
      <alignment horizontal="right"/>
    </xf>
    <xf numFmtId="0" fontId="4" fillId="0" borderId="0" xfId="4" applyFont="1" applyAlignment="1">
      <alignment horizontal="center" wrapText="1"/>
    </xf>
    <xf numFmtId="0" fontId="4" fillId="0" borderId="0" xfId="4" applyFont="1" applyAlignment="1">
      <alignment horizontal="right" vertical="justify"/>
    </xf>
    <xf numFmtId="0" fontId="17" fillId="0" borderId="0" xfId="4" applyFont="1" applyAlignment="1">
      <alignment horizontal="right" vertical="justify"/>
    </xf>
    <xf numFmtId="0" fontId="16" fillId="0" borderId="0" xfId="4" applyFill="1"/>
    <xf numFmtId="0" fontId="32" fillId="0" borderId="24" xfId="4" applyNumberFormat="1" applyFont="1" applyFill="1" applyBorder="1" applyAlignment="1" applyProtection="1">
      <protection hidden="1"/>
    </xf>
    <xf numFmtId="0" fontId="32" fillId="0" borderId="25" xfId="4" applyNumberFormat="1" applyFont="1" applyFill="1" applyBorder="1" applyAlignment="1" applyProtection="1">
      <protection hidden="1"/>
    </xf>
    <xf numFmtId="172" fontId="32" fillId="0" borderId="25" xfId="4" applyNumberFormat="1" applyFont="1" applyFill="1" applyBorder="1" applyAlignment="1" applyProtection="1">
      <protection hidden="1"/>
    </xf>
    <xf numFmtId="0" fontId="21" fillId="0" borderId="25" xfId="4" applyNumberFormat="1" applyFont="1" applyFill="1" applyBorder="1" applyAlignment="1" applyProtection="1">
      <protection hidden="1"/>
    </xf>
    <xf numFmtId="0" fontId="16" fillId="0" borderId="25" xfId="4" applyNumberFormat="1" applyFont="1" applyFill="1" applyBorder="1" applyAlignment="1" applyProtection="1">
      <protection hidden="1"/>
    </xf>
    <xf numFmtId="0" fontId="16" fillId="0" borderId="25" xfId="4" applyFill="1" applyBorder="1" applyProtection="1">
      <protection hidden="1"/>
    </xf>
    <xf numFmtId="0" fontId="16" fillId="0" borderId="26" xfId="4" applyFill="1" applyBorder="1" applyProtection="1">
      <protection hidden="1"/>
    </xf>
    <xf numFmtId="172" fontId="4" fillId="0" borderId="2" xfId="4" applyNumberFormat="1" applyFont="1" applyFill="1" applyBorder="1" applyAlignment="1" applyProtection="1">
      <protection hidden="1"/>
    </xf>
    <xf numFmtId="172" fontId="4" fillId="0" borderId="3" xfId="4" applyNumberFormat="1" applyFont="1" applyFill="1" applyBorder="1" applyAlignment="1" applyProtection="1">
      <protection hidden="1"/>
    </xf>
    <xf numFmtId="0" fontId="4" fillId="0" borderId="3" xfId="4" applyNumberFormat="1" applyFont="1" applyFill="1" applyBorder="1" applyAlignment="1" applyProtection="1">
      <alignment horizontal="right"/>
      <protection hidden="1"/>
    </xf>
    <xf numFmtId="0" fontId="4" fillId="0" borderId="3" xfId="4" applyNumberFormat="1" applyFont="1" applyFill="1" applyBorder="1" applyAlignment="1" applyProtection="1">
      <alignment horizontal="center"/>
      <protection hidden="1"/>
    </xf>
    <xf numFmtId="0" fontId="4" fillId="0" borderId="27" xfId="4" applyFont="1" applyFill="1" applyBorder="1" applyAlignment="1" applyProtection="1">
      <alignment horizontal="left"/>
      <protection hidden="1"/>
    </xf>
    <xf numFmtId="0" fontId="4" fillId="0" borderId="14" xfId="4" applyFont="1" applyFill="1" applyBorder="1" applyAlignment="1" applyProtection="1">
      <alignment horizontal="left"/>
      <protection hidden="1"/>
    </xf>
    <xf numFmtId="0" fontId="4" fillId="0" borderId="15" xfId="4" applyFont="1" applyFill="1" applyBorder="1" applyAlignment="1" applyProtection="1">
      <alignment horizontal="left"/>
      <protection hidden="1"/>
    </xf>
    <xf numFmtId="0" fontId="33" fillId="0" borderId="0" xfId="4" applyNumberFormat="1" applyFont="1" applyFill="1" applyBorder="1" applyAlignment="1" applyProtection="1">
      <protection hidden="1"/>
    </xf>
    <xf numFmtId="172" fontId="4" fillId="0" borderId="1" xfId="4" applyNumberFormat="1" applyFont="1" applyFill="1" applyBorder="1" applyAlignment="1" applyProtection="1">
      <protection hidden="1"/>
    </xf>
    <xf numFmtId="166" fontId="4" fillId="0" borderId="1" xfId="4" applyNumberFormat="1" applyFont="1" applyFill="1" applyBorder="1" applyAlignment="1" applyProtection="1">
      <protection hidden="1"/>
    </xf>
    <xf numFmtId="166" fontId="4" fillId="0" borderId="1" xfId="4" applyNumberFormat="1" applyFont="1" applyFill="1" applyBorder="1" applyAlignment="1" applyProtection="1">
      <alignment horizontal="right"/>
      <protection hidden="1"/>
    </xf>
    <xf numFmtId="168" fontId="4" fillId="0" borderId="1" xfId="4" applyNumberFormat="1" applyFont="1" applyFill="1" applyBorder="1" applyAlignment="1" applyProtection="1">
      <protection hidden="1"/>
    </xf>
    <xf numFmtId="167" fontId="4" fillId="0" borderId="1" xfId="4" applyNumberFormat="1" applyFont="1" applyFill="1" applyBorder="1" applyAlignment="1" applyProtection="1">
      <alignment horizontal="right"/>
      <protection hidden="1"/>
    </xf>
    <xf numFmtId="0" fontId="4" fillId="0" borderId="1" xfId="4" applyNumberFormat="1" applyFont="1" applyFill="1" applyBorder="1" applyAlignment="1" applyProtection="1">
      <alignment wrapText="1"/>
      <protection hidden="1"/>
    </xf>
    <xf numFmtId="0" fontId="4" fillId="0" borderId="4" xfId="4" applyNumberFormat="1" applyFont="1" applyFill="1" applyBorder="1" applyAlignment="1" applyProtection="1">
      <alignment wrapText="1"/>
      <protection hidden="1"/>
    </xf>
    <xf numFmtId="0" fontId="4" fillId="0" borderId="5" xfId="4" applyNumberFormat="1" applyFont="1" applyFill="1" applyBorder="1" applyAlignment="1" applyProtection="1">
      <alignment wrapText="1"/>
      <protection hidden="1"/>
    </xf>
    <xf numFmtId="0" fontId="4" fillId="0" borderId="6" xfId="4" applyNumberFormat="1" applyFont="1" applyFill="1" applyBorder="1" applyAlignment="1" applyProtection="1">
      <alignment wrapText="1"/>
      <protection hidden="1"/>
    </xf>
    <xf numFmtId="0" fontId="4" fillId="0" borderId="5" xfId="4" applyNumberFormat="1" applyFont="1" applyFill="1" applyBorder="1" applyAlignment="1" applyProtection="1">
      <alignment wrapText="1"/>
      <protection hidden="1"/>
    </xf>
    <xf numFmtId="0" fontId="4" fillId="0" borderId="6" xfId="4" applyNumberFormat="1" applyFont="1" applyFill="1" applyBorder="1" applyAlignment="1" applyProtection="1">
      <alignment wrapText="1"/>
      <protection hidden="1"/>
    </xf>
    <xf numFmtId="0" fontId="4" fillId="0" borderId="8" xfId="4" applyNumberFormat="1" applyFont="1" applyFill="1" applyBorder="1" applyAlignment="1" applyProtection="1">
      <alignment wrapText="1"/>
      <protection hidden="1"/>
    </xf>
    <xf numFmtId="172" fontId="4" fillId="0" borderId="6" xfId="4" applyNumberFormat="1" applyFont="1" applyFill="1" applyBorder="1" applyAlignment="1" applyProtection="1">
      <protection hidden="1"/>
    </xf>
    <xf numFmtId="172" fontId="4" fillId="0" borderId="7" xfId="4" applyNumberFormat="1" applyFont="1" applyFill="1" applyBorder="1" applyAlignment="1" applyProtection="1">
      <protection hidden="1"/>
    </xf>
    <xf numFmtId="0" fontId="4" fillId="0" borderId="1" xfId="4" applyNumberFormat="1" applyFont="1" applyFill="1" applyBorder="1" applyAlignment="1" applyProtection="1">
      <alignment wrapText="1"/>
      <protection hidden="1"/>
    </xf>
    <xf numFmtId="0" fontId="4" fillId="0" borderId="8" xfId="4" applyNumberFormat="1" applyFont="1" applyFill="1" applyBorder="1" applyAlignment="1" applyProtection="1">
      <alignment wrapText="1"/>
      <protection hidden="1"/>
    </xf>
    <xf numFmtId="173" fontId="4" fillId="0" borderId="1" xfId="4" applyNumberFormat="1" applyFont="1" applyFill="1" applyBorder="1" applyAlignment="1" applyProtection="1">
      <alignment horizontal="right"/>
      <protection hidden="1"/>
    </xf>
    <xf numFmtId="2" fontId="4" fillId="0" borderId="1" xfId="4" applyNumberFormat="1" applyFont="1" applyFill="1" applyBorder="1" applyAlignment="1" applyProtection="1">
      <alignment wrapText="1"/>
      <protection hidden="1"/>
    </xf>
    <xf numFmtId="49" fontId="4" fillId="0" borderId="1" xfId="4" applyNumberFormat="1" applyFont="1" applyFill="1" applyBorder="1" applyAlignment="1" applyProtection="1">
      <alignment horizontal="right" wrapText="1"/>
      <protection hidden="1"/>
    </xf>
    <xf numFmtId="0" fontId="4" fillId="0" borderId="8" xfId="4" applyNumberFormat="1" applyFont="1" applyFill="1" applyBorder="1" applyProtection="1">
      <protection hidden="1"/>
    </xf>
    <xf numFmtId="0" fontId="4" fillId="0" borderId="1" xfId="4" applyNumberFormat="1" applyFont="1" applyFill="1" applyBorder="1" applyAlignment="1" applyProtection="1">
      <alignment horizontal="right" wrapText="1"/>
      <protection hidden="1"/>
    </xf>
    <xf numFmtId="172" fontId="21" fillId="0" borderId="7" xfId="4" applyNumberFormat="1" applyFont="1" applyFill="1" applyBorder="1" applyAlignment="1" applyProtection="1">
      <protection hidden="1"/>
    </xf>
    <xf numFmtId="172" fontId="21" fillId="0" borderId="1" xfId="4" applyNumberFormat="1" applyFont="1" applyFill="1" applyBorder="1" applyAlignment="1" applyProtection="1">
      <protection hidden="1"/>
    </xf>
    <xf numFmtId="166" fontId="21" fillId="0" borderId="1" xfId="4" applyNumberFormat="1" applyFont="1" applyFill="1" applyBorder="1" applyAlignment="1" applyProtection="1">
      <protection hidden="1"/>
    </xf>
    <xf numFmtId="167" fontId="34" fillId="0" borderId="1" xfId="4" applyNumberFormat="1" applyFont="1" applyFill="1" applyBorder="1" applyAlignment="1" applyProtection="1">
      <alignment horizontal="right"/>
      <protection hidden="1"/>
    </xf>
    <xf numFmtId="172" fontId="16" fillId="0" borderId="7" xfId="4" applyNumberFormat="1" applyFont="1" applyFill="1" applyBorder="1" applyAlignment="1" applyProtection="1">
      <protection hidden="1"/>
    </xf>
    <xf numFmtId="172" fontId="16" fillId="0" borderId="1" xfId="4" applyNumberFormat="1" applyFont="1" applyFill="1" applyBorder="1" applyAlignment="1" applyProtection="1">
      <protection hidden="1"/>
    </xf>
    <xf numFmtId="49" fontId="4" fillId="0" borderId="1" xfId="4" applyNumberFormat="1" applyFont="1" applyFill="1" applyBorder="1" applyAlignment="1" applyProtection="1">
      <alignment horizontal="right"/>
      <protection hidden="1"/>
    </xf>
    <xf numFmtId="0" fontId="16" fillId="0" borderId="1" xfId="4" applyNumberFormat="1" applyFont="1" applyFill="1" applyBorder="1" applyAlignment="1" applyProtection="1">
      <alignment wrapText="1"/>
      <protection hidden="1"/>
    </xf>
    <xf numFmtId="0" fontId="16" fillId="0" borderId="8" xfId="4" applyNumberFormat="1" applyFill="1" applyBorder="1" applyProtection="1">
      <protection hidden="1"/>
    </xf>
    <xf numFmtId="166" fontId="16" fillId="0" borderId="1" xfId="4" applyNumberFormat="1" applyFont="1" applyFill="1" applyBorder="1" applyAlignment="1" applyProtection="1">
      <alignment horizontal="right"/>
      <protection hidden="1"/>
    </xf>
    <xf numFmtId="168" fontId="16" fillId="0" borderId="1" xfId="4" applyNumberFormat="1" applyFont="1" applyFill="1" applyBorder="1" applyAlignment="1" applyProtection="1">
      <protection hidden="1"/>
    </xf>
    <xf numFmtId="0" fontId="16" fillId="0" borderId="1" xfId="4" applyNumberFormat="1" applyFont="1" applyFill="1" applyBorder="1" applyAlignment="1" applyProtection="1">
      <alignment wrapText="1"/>
      <protection hidden="1"/>
    </xf>
    <xf numFmtId="0" fontId="16" fillId="0" borderId="8" xfId="4" applyNumberFormat="1" applyFont="1" applyFill="1" applyBorder="1" applyAlignment="1" applyProtection="1">
      <alignment wrapText="1"/>
      <protection hidden="1"/>
    </xf>
    <xf numFmtId="0" fontId="21" fillId="0" borderId="6" xfId="4" applyNumberFormat="1" applyFont="1" applyFill="1" applyBorder="1" applyAlignment="1" applyProtection="1">
      <alignment wrapText="1"/>
      <protection hidden="1"/>
    </xf>
    <xf numFmtId="0" fontId="21" fillId="0" borderId="1" xfId="4" applyNumberFormat="1" applyFont="1" applyFill="1" applyBorder="1" applyAlignment="1" applyProtection="1">
      <alignment wrapText="1"/>
      <protection hidden="1"/>
    </xf>
    <xf numFmtId="0" fontId="21" fillId="0" borderId="8" xfId="4" applyNumberFormat="1" applyFont="1" applyFill="1" applyBorder="1" applyAlignment="1" applyProtection="1">
      <alignment wrapText="1"/>
      <protection hidden="1"/>
    </xf>
    <xf numFmtId="172" fontId="4" fillId="0" borderId="1" xfId="4" applyNumberFormat="1" applyFont="1" applyFill="1" applyBorder="1" applyAlignment="1" applyProtection="1">
      <alignment wrapText="1"/>
      <protection hidden="1"/>
    </xf>
    <xf numFmtId="0" fontId="4" fillId="0" borderId="1" xfId="4" applyNumberFormat="1" applyFont="1" applyFill="1" applyBorder="1" applyAlignment="1" applyProtection="1">
      <alignment horizontal="left" wrapText="1"/>
      <protection hidden="1"/>
    </xf>
    <xf numFmtId="172" fontId="16" fillId="0" borderId="28" xfId="4" applyNumberFormat="1" applyFont="1" applyFill="1" applyBorder="1" applyAlignment="1" applyProtection="1">
      <protection hidden="1"/>
    </xf>
    <xf numFmtId="172" fontId="16" fillId="0" borderId="13" xfId="4" applyNumberFormat="1" applyFont="1" applyFill="1" applyBorder="1" applyAlignment="1" applyProtection="1">
      <protection hidden="1"/>
    </xf>
    <xf numFmtId="172" fontId="21" fillId="0" borderId="13" xfId="4" applyNumberFormat="1" applyFont="1" applyFill="1" applyBorder="1" applyAlignment="1" applyProtection="1">
      <protection hidden="1"/>
    </xf>
    <xf numFmtId="166" fontId="21" fillId="0" borderId="13" xfId="4" applyNumberFormat="1" applyFont="1" applyFill="1" applyBorder="1" applyAlignment="1" applyProtection="1">
      <protection hidden="1"/>
    </xf>
    <xf numFmtId="166" fontId="16" fillId="0" borderId="13" xfId="4" applyNumberFormat="1" applyFont="1" applyFill="1" applyBorder="1" applyAlignment="1" applyProtection="1">
      <alignment horizontal="right"/>
      <protection hidden="1"/>
    </xf>
    <xf numFmtId="168" fontId="16" fillId="0" borderId="13" xfId="4" applyNumberFormat="1" applyFont="1" applyFill="1" applyBorder="1" applyAlignment="1" applyProtection="1">
      <protection hidden="1"/>
    </xf>
    <xf numFmtId="167" fontId="34" fillId="0" borderId="13" xfId="4" applyNumberFormat="1" applyFont="1" applyFill="1" applyBorder="1" applyAlignment="1" applyProtection="1">
      <alignment horizontal="right"/>
      <protection hidden="1"/>
    </xf>
    <xf numFmtId="0" fontId="16" fillId="0" borderId="13" xfId="4" applyNumberFormat="1" applyFont="1" applyFill="1" applyBorder="1" applyAlignment="1" applyProtection="1">
      <alignment wrapText="1"/>
      <protection hidden="1"/>
    </xf>
    <xf numFmtId="0" fontId="16" fillId="0" borderId="29" xfId="4" applyNumberFormat="1" applyFont="1" applyFill="1" applyBorder="1" applyAlignment="1" applyProtection="1">
      <alignment wrapText="1"/>
      <protection hidden="1"/>
    </xf>
    <xf numFmtId="2" fontId="35" fillId="0" borderId="1" xfId="4" applyNumberFormat="1" applyFont="1" applyFill="1" applyBorder="1" applyAlignment="1" applyProtection="1">
      <alignment horizontal="center" vertical="center" wrapText="1"/>
      <protection hidden="1"/>
    </xf>
    <xf numFmtId="172" fontId="35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35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35" fillId="0" borderId="1" xfId="4" applyNumberFormat="1" applyFont="1" applyFill="1" applyBorder="1" applyAlignment="1" applyProtection="1">
      <alignment horizontal="center" vertical="center"/>
      <protection hidden="1"/>
    </xf>
    <xf numFmtId="49" fontId="35" fillId="0" borderId="1" xfId="4" applyNumberFormat="1" applyFont="1" applyFill="1" applyBorder="1" applyAlignment="1" applyProtection="1">
      <alignment horizontal="center" vertical="center"/>
      <protection hidden="1"/>
    </xf>
    <xf numFmtId="49" fontId="35" fillId="0" borderId="1" xfId="4" applyNumberFormat="1" applyFont="1" applyFill="1" applyBorder="1" applyAlignment="1" applyProtection="1">
      <alignment horizontal="right" vertical="center"/>
      <protection hidden="1"/>
    </xf>
    <xf numFmtId="0" fontId="14" fillId="0" borderId="1" xfId="4" applyNumberFormat="1" applyFont="1" applyFill="1" applyBorder="1" applyAlignment="1" applyProtection="1">
      <alignment horizontal="left" vertical="center"/>
      <protection hidden="1"/>
    </xf>
    <xf numFmtId="0" fontId="32" fillId="0" borderId="30" xfId="4" applyNumberFormat="1" applyFont="1" applyFill="1" applyBorder="1" applyAlignment="1" applyProtection="1">
      <alignment horizontal="center" vertical="center"/>
      <protection hidden="1"/>
    </xf>
    <xf numFmtId="0" fontId="32" fillId="0" borderId="31" xfId="4" applyNumberFormat="1" applyFont="1" applyFill="1" applyBorder="1" applyAlignment="1" applyProtection="1">
      <alignment horizontal="center" vertical="center"/>
      <protection hidden="1"/>
    </xf>
    <xf numFmtId="0" fontId="32" fillId="0" borderId="0" xfId="4" applyNumberFormat="1" applyFont="1" applyFill="1" applyBorder="1" applyAlignment="1" applyProtection="1">
      <protection hidden="1"/>
    </xf>
    <xf numFmtId="0" fontId="32" fillId="0" borderId="10" xfId="4" applyNumberFormat="1" applyFont="1" applyFill="1" applyBorder="1" applyAlignment="1" applyProtection="1">
      <alignment horizontal="center" vertical="center" wrapText="1"/>
      <protection hidden="1"/>
    </xf>
    <xf numFmtId="0" fontId="32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32" fillId="0" borderId="11" xfId="4" applyNumberFormat="1" applyFont="1" applyFill="1" applyBorder="1" applyAlignment="1" applyProtection="1">
      <alignment horizontal="center" vertical="center"/>
      <protection hidden="1"/>
    </xf>
    <xf numFmtId="0" fontId="32" fillId="0" borderId="11" xfId="4" applyNumberFormat="1" applyFont="1" applyFill="1" applyBorder="1" applyAlignment="1" applyProtection="1">
      <alignment horizontal="center" vertical="center"/>
      <protection hidden="1"/>
    </xf>
    <xf numFmtId="0" fontId="32" fillId="0" borderId="32" xfId="4" applyNumberFormat="1" applyFont="1" applyFill="1" applyBorder="1" applyAlignment="1" applyProtection="1">
      <alignment horizontal="center" vertical="center"/>
      <protection hidden="1"/>
    </xf>
    <xf numFmtId="0" fontId="32" fillId="0" borderId="33" xfId="4" applyNumberFormat="1" applyFont="1" applyFill="1" applyBorder="1" applyAlignment="1" applyProtection="1">
      <alignment horizontal="center" vertical="center"/>
      <protection hidden="1"/>
    </xf>
    <xf numFmtId="0" fontId="16" fillId="0" borderId="0" xfId="4" applyFill="1" applyBorder="1" applyProtection="1">
      <protection hidden="1"/>
    </xf>
    <xf numFmtId="0" fontId="16" fillId="0" borderId="0" xfId="4" applyFill="1" applyProtection="1">
      <protection hidden="1"/>
    </xf>
    <xf numFmtId="0" fontId="32" fillId="0" borderId="0" xfId="4" applyNumberFormat="1" applyFont="1" applyFill="1" applyAlignment="1" applyProtection="1">
      <alignment horizontal="center"/>
      <protection hidden="1"/>
    </xf>
    <xf numFmtId="0" fontId="21" fillId="0" borderId="0" xfId="4" applyNumberFormat="1" applyFont="1" applyFill="1" applyAlignment="1" applyProtection="1">
      <alignment horizontal="right"/>
      <protection hidden="1"/>
    </xf>
    <xf numFmtId="49" fontId="16" fillId="0" borderId="0" xfId="4" applyNumberFormat="1" applyFill="1" applyAlignment="1" applyProtection="1">
      <alignment horizontal="center"/>
      <protection hidden="1"/>
    </xf>
    <xf numFmtId="49" fontId="36" fillId="0" borderId="0" xfId="4" applyNumberFormat="1" applyFont="1" applyFill="1" applyAlignment="1" applyProtection="1">
      <alignment horizontal="center"/>
      <protection hidden="1"/>
    </xf>
    <xf numFmtId="0" fontId="36" fillId="0" borderId="0" xfId="4" applyNumberFormat="1" applyFont="1" applyFill="1" applyAlignment="1" applyProtection="1">
      <protection hidden="1"/>
    </xf>
    <xf numFmtId="0" fontId="16" fillId="0" borderId="0" xfId="4" applyNumberFormat="1" applyFont="1" applyFill="1" applyAlignment="1" applyProtection="1">
      <alignment horizontal="centerContinuous"/>
      <protection hidden="1"/>
    </xf>
    <xf numFmtId="0" fontId="37" fillId="0" borderId="0" xfId="4" applyNumberFormat="1" applyFont="1" applyFill="1" applyAlignment="1" applyProtection="1">
      <alignment horizontal="centerContinuous"/>
      <protection hidden="1"/>
    </xf>
    <xf numFmtId="0" fontId="36" fillId="0" borderId="0" xfId="4" applyNumberFormat="1" applyFont="1" applyFill="1" applyAlignment="1" applyProtection="1">
      <alignment horizontal="centerContinuous"/>
      <protection hidden="1"/>
    </xf>
    <xf numFmtId="0" fontId="16" fillId="0" borderId="0" xfId="4" applyFill="1" applyAlignment="1" applyProtection="1">
      <alignment horizontal="center"/>
      <protection hidden="1"/>
    </xf>
    <xf numFmtId="0" fontId="4" fillId="0" borderId="0" xfId="4" applyFont="1" applyFill="1" applyAlignment="1" applyProtection="1">
      <alignment horizontal="center"/>
      <protection hidden="1"/>
    </xf>
    <xf numFmtId="0" fontId="16" fillId="0" borderId="0" xfId="4" applyFill="1" applyAlignment="1" applyProtection="1">
      <alignment horizontal="right"/>
      <protection hidden="1"/>
    </xf>
    <xf numFmtId="0" fontId="31" fillId="0" borderId="0" xfId="4" applyFont="1" applyFill="1" applyProtection="1">
      <protection hidden="1"/>
    </xf>
    <xf numFmtId="0" fontId="16" fillId="0" borderId="0" xfId="4" applyFill="1" applyAlignment="1" applyProtection="1">
      <alignment horizontal="right"/>
      <protection hidden="1"/>
    </xf>
    <xf numFmtId="0" fontId="16" fillId="0" borderId="0" xfId="4" applyNumberFormat="1" applyFont="1" applyFill="1" applyAlignment="1" applyProtection="1">
      <alignment horizontal="right" vertical="top" wrapText="1"/>
      <protection hidden="1"/>
    </xf>
    <xf numFmtId="0" fontId="16" fillId="0" borderId="0" xfId="4" applyNumberFormat="1" applyFill="1" applyAlignment="1" applyProtection="1">
      <alignment horizontal="right" vertical="top" wrapText="1"/>
      <protection hidden="1"/>
    </xf>
  </cellXfs>
  <cellStyles count="6">
    <cellStyle name="Обычный" xfId="0" builtinId="0"/>
    <cellStyle name="Обычный 2" xfId="1"/>
    <cellStyle name="Обычный 2 2" xfId="2"/>
    <cellStyle name="Обычный 2 3" xfId="4"/>
    <cellStyle name="Обычный 3" xfId="3"/>
    <cellStyle name="Обычный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&#1055;&#1088;&#1080;&#1083;%202,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zoomScaleNormal="100" workbookViewId="0">
      <selection activeCell="C13" sqref="C13"/>
    </sheetView>
  </sheetViews>
  <sheetFormatPr defaultRowHeight="12.75" x14ac:dyDescent="0.2"/>
  <cols>
    <col min="1" max="1" width="31.140625" customWidth="1"/>
    <col min="2" max="2" width="49.42578125" customWidth="1"/>
    <col min="3" max="3" width="15.28515625" customWidth="1"/>
    <col min="4" max="4" width="12.140625" customWidth="1"/>
    <col min="5" max="5" width="14.28515625" customWidth="1"/>
    <col min="6" max="7" width="9.140625" customWidth="1"/>
  </cols>
  <sheetData>
    <row r="1" spans="1:5" ht="26.25" customHeight="1" x14ac:dyDescent="0.25">
      <c r="A1" s="1"/>
      <c r="B1" s="1"/>
      <c r="C1" s="5" t="s">
        <v>0</v>
      </c>
      <c r="D1" s="5"/>
      <c r="E1" s="5"/>
    </row>
    <row r="2" spans="1:5" ht="18.75" customHeight="1" x14ac:dyDescent="0.25">
      <c r="A2" s="1"/>
      <c r="B2" s="1"/>
      <c r="C2" s="5" t="s">
        <v>30</v>
      </c>
      <c r="D2" s="5"/>
      <c r="E2" s="5"/>
    </row>
    <row r="3" spans="1:5" ht="21.75" customHeight="1" x14ac:dyDescent="0.25">
      <c r="A3" s="1"/>
      <c r="B3" s="1"/>
      <c r="C3" s="5" t="s">
        <v>31</v>
      </c>
      <c r="D3" s="5"/>
      <c r="E3" s="6"/>
    </row>
    <row r="4" spans="1:5" ht="18" customHeight="1" x14ac:dyDescent="0.25">
      <c r="A4" s="1"/>
      <c r="B4" s="20" t="s">
        <v>29</v>
      </c>
      <c r="C4" s="22" t="s">
        <v>33</v>
      </c>
      <c r="D4" s="21"/>
      <c r="E4" s="7"/>
    </row>
    <row r="5" spans="1:5" ht="33.75" hidden="1" customHeight="1" x14ac:dyDescent="0.2">
      <c r="A5" s="1"/>
      <c r="B5" s="1"/>
      <c r="C5" s="6"/>
      <c r="D5" s="6"/>
      <c r="E5" s="6"/>
    </row>
    <row r="6" spans="1:5" ht="37.5" customHeight="1" x14ac:dyDescent="0.3">
      <c r="A6" s="24" t="s">
        <v>1</v>
      </c>
      <c r="B6" s="25"/>
      <c r="C6" s="25"/>
      <c r="D6" s="2"/>
      <c r="E6" s="2"/>
    </row>
    <row r="7" spans="1:5" ht="18.75" x14ac:dyDescent="0.3">
      <c r="A7" s="26" t="s">
        <v>27</v>
      </c>
      <c r="B7" s="26"/>
      <c r="C7" s="26"/>
      <c r="D7" s="3"/>
      <c r="E7" s="3" t="s">
        <v>32</v>
      </c>
    </row>
    <row r="8" spans="1:5" ht="1.5" customHeight="1" x14ac:dyDescent="0.2">
      <c r="A8" s="4"/>
      <c r="B8" s="1"/>
      <c r="C8" s="1"/>
      <c r="D8" s="1"/>
      <c r="E8" s="1"/>
    </row>
    <row r="9" spans="1:5" hidden="1" x14ac:dyDescent="0.2">
      <c r="A9" s="4"/>
      <c r="B9" s="1"/>
      <c r="C9" s="1"/>
      <c r="D9" s="1"/>
      <c r="E9" s="1"/>
    </row>
    <row r="10" spans="1:5" ht="61.5" customHeight="1" x14ac:dyDescent="0.2">
      <c r="A10" s="9" t="s">
        <v>20</v>
      </c>
      <c r="B10" s="9" t="s">
        <v>21</v>
      </c>
      <c r="C10" s="14" t="s">
        <v>22</v>
      </c>
      <c r="D10" s="9" t="s">
        <v>23</v>
      </c>
      <c r="E10" s="9" t="s">
        <v>28</v>
      </c>
    </row>
    <row r="11" spans="1:5" ht="46.5" customHeight="1" x14ac:dyDescent="0.25">
      <c r="A11" s="9" t="s">
        <v>2</v>
      </c>
      <c r="B11" s="10" t="s">
        <v>3</v>
      </c>
      <c r="C11" s="19">
        <v>121898.78</v>
      </c>
      <c r="D11" s="8">
        <v>0</v>
      </c>
      <c r="E11" s="8">
        <v>0</v>
      </c>
    </row>
    <row r="12" spans="1:5" ht="39.75" customHeight="1" x14ac:dyDescent="0.25">
      <c r="A12" s="9" t="s">
        <v>4</v>
      </c>
      <c r="B12" s="10" t="s">
        <v>5</v>
      </c>
      <c r="C12" s="18">
        <v>121898.78</v>
      </c>
      <c r="D12" s="8">
        <v>0</v>
      </c>
      <c r="E12" s="8">
        <v>0</v>
      </c>
    </row>
    <row r="13" spans="1:5" ht="21.75" customHeight="1" x14ac:dyDescent="0.25">
      <c r="A13" s="9" t="s">
        <v>6</v>
      </c>
      <c r="B13" s="10" t="s">
        <v>7</v>
      </c>
      <c r="C13" s="23">
        <v>-8026510</v>
      </c>
      <c r="D13" s="11">
        <v>-6625300</v>
      </c>
      <c r="E13" s="8">
        <v>-6860200</v>
      </c>
    </row>
    <row r="14" spans="1:5" ht="24.75" customHeight="1" x14ac:dyDescent="0.25">
      <c r="A14" s="9" t="s">
        <v>8</v>
      </c>
      <c r="B14" s="10" t="s">
        <v>9</v>
      </c>
      <c r="C14" s="23">
        <v>-8026510</v>
      </c>
      <c r="D14" s="11">
        <v>-6625300</v>
      </c>
      <c r="E14" s="8">
        <v>-6860200</v>
      </c>
    </row>
    <row r="15" spans="1:5" ht="31.5" customHeight="1" x14ac:dyDescent="0.25">
      <c r="A15" s="9" t="s">
        <v>10</v>
      </c>
      <c r="B15" s="10" t="s">
        <v>11</v>
      </c>
      <c r="C15" s="23">
        <v>-8026510</v>
      </c>
      <c r="D15" s="11">
        <v>-6625300</v>
      </c>
      <c r="E15" s="8">
        <v>-6860200</v>
      </c>
    </row>
    <row r="16" spans="1:5" ht="31.5" x14ac:dyDescent="0.25">
      <c r="A16" s="9" t="s">
        <v>12</v>
      </c>
      <c r="B16" s="10" t="s">
        <v>24</v>
      </c>
      <c r="C16" s="23">
        <v>-8026510</v>
      </c>
      <c r="D16" s="11">
        <v>-6625300</v>
      </c>
      <c r="E16" s="8">
        <v>-6860200</v>
      </c>
    </row>
    <row r="17" spans="1:5" ht="25.5" customHeight="1" x14ac:dyDescent="0.25">
      <c r="A17" s="9" t="s">
        <v>13</v>
      </c>
      <c r="B17" s="10" t="s">
        <v>14</v>
      </c>
      <c r="C17" s="23">
        <v>8148408.7800000003</v>
      </c>
      <c r="D17" s="11">
        <v>6625300</v>
      </c>
      <c r="E17" s="8">
        <v>6860200</v>
      </c>
    </row>
    <row r="18" spans="1:5" ht="23.25" customHeight="1" x14ac:dyDescent="0.25">
      <c r="A18" s="9" t="s">
        <v>15</v>
      </c>
      <c r="B18" s="10" t="s">
        <v>16</v>
      </c>
      <c r="C18" s="23">
        <v>8148408.7800000003</v>
      </c>
      <c r="D18" s="11">
        <v>6625300</v>
      </c>
      <c r="E18" s="8">
        <v>6860200</v>
      </c>
    </row>
    <row r="19" spans="1:5" ht="31.5" customHeight="1" x14ac:dyDescent="0.25">
      <c r="A19" s="9" t="s">
        <v>17</v>
      </c>
      <c r="B19" s="10" t="s">
        <v>18</v>
      </c>
      <c r="C19" s="23">
        <v>8148408.7800000003</v>
      </c>
      <c r="D19" s="11">
        <v>6625300</v>
      </c>
      <c r="E19" s="8">
        <v>6860200</v>
      </c>
    </row>
    <row r="20" spans="1:5" ht="41.25" customHeight="1" x14ac:dyDescent="0.25">
      <c r="A20" s="9" t="s">
        <v>19</v>
      </c>
      <c r="B20" s="10" t="s">
        <v>25</v>
      </c>
      <c r="C20" s="23">
        <v>8148408.7800000003</v>
      </c>
      <c r="D20" s="12">
        <v>6625300</v>
      </c>
      <c r="E20" s="13">
        <v>6860200</v>
      </c>
    </row>
    <row r="21" spans="1:5" ht="24.75" customHeight="1" x14ac:dyDescent="0.2">
      <c r="A21" s="15"/>
      <c r="B21" s="17" t="s">
        <v>26</v>
      </c>
      <c r="C21" s="16"/>
      <c r="D21" s="15"/>
      <c r="E21" s="15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16" workbookViewId="0">
      <selection activeCell="M29" sqref="M29"/>
    </sheetView>
  </sheetViews>
  <sheetFormatPr defaultRowHeight="12.75" x14ac:dyDescent="0.2"/>
  <cols>
    <col min="1" max="1" width="0.42578125" style="27" customWidth="1"/>
    <col min="2" max="2" width="0.140625" style="27" hidden="1" customWidth="1"/>
    <col min="3" max="5" width="9.140625" style="27" hidden="1" customWidth="1"/>
    <col min="6" max="9" width="9.140625" style="27"/>
    <col min="10" max="10" width="4.5703125" style="27" customWidth="1"/>
    <col min="11" max="11" width="4.7109375" style="27" customWidth="1"/>
    <col min="12" max="12" width="11.28515625" style="27" customWidth="1"/>
    <col min="13" max="13" width="3.85546875" style="27" customWidth="1"/>
    <col min="14" max="14" width="10.140625" style="27" customWidth="1"/>
    <col min="15" max="15" width="12" style="27" customWidth="1"/>
    <col min="16" max="16" width="11.5703125" style="27" customWidth="1"/>
    <col min="17" max="17" width="11.42578125" style="27" customWidth="1"/>
    <col min="18" max="16384" width="9.140625" style="27"/>
  </cols>
  <sheetData>
    <row r="1" spans="1:17" x14ac:dyDescent="0.2">
      <c r="A1" s="92"/>
      <c r="B1" s="92"/>
      <c r="C1" s="92"/>
      <c r="D1" s="92"/>
      <c r="E1" s="92"/>
      <c r="F1" s="91"/>
      <c r="G1" s="91"/>
      <c r="H1" s="91"/>
      <c r="I1" s="91"/>
      <c r="J1" s="89"/>
      <c r="K1" s="89"/>
      <c r="L1" s="90"/>
      <c r="M1" s="90"/>
      <c r="N1" s="90"/>
      <c r="O1" s="93" t="s">
        <v>67</v>
      </c>
      <c r="P1" s="93"/>
      <c r="Q1" s="93"/>
    </row>
    <row r="2" spans="1:17" x14ac:dyDescent="0.2">
      <c r="A2" s="92"/>
      <c r="B2" s="92"/>
      <c r="C2" s="92"/>
      <c r="D2" s="92"/>
      <c r="E2" s="92"/>
      <c r="F2" s="91"/>
      <c r="G2" s="91"/>
      <c r="H2" s="91"/>
      <c r="I2" s="91"/>
      <c r="J2" s="89"/>
      <c r="K2" s="89"/>
      <c r="L2" s="90"/>
      <c r="M2" s="90"/>
      <c r="N2" s="90"/>
      <c r="O2" s="93" t="s">
        <v>66</v>
      </c>
      <c r="P2" s="93"/>
      <c r="Q2" s="93"/>
    </row>
    <row r="3" spans="1:17" x14ac:dyDescent="0.2">
      <c r="A3" s="92"/>
      <c r="B3" s="92"/>
      <c r="C3" s="92"/>
      <c r="D3" s="92"/>
      <c r="E3" s="92"/>
      <c r="F3" s="91"/>
      <c r="G3" s="91"/>
      <c r="H3" s="91"/>
      <c r="I3" s="91"/>
      <c r="J3" s="89"/>
      <c r="K3" s="89"/>
      <c r="L3" s="90"/>
      <c r="M3" s="90"/>
      <c r="N3" s="90"/>
      <c r="O3" s="93" t="s">
        <v>31</v>
      </c>
      <c r="P3" s="93"/>
      <c r="Q3" s="93"/>
    </row>
    <row r="4" spans="1:17" x14ac:dyDescent="0.2">
      <c r="A4" s="92"/>
      <c r="B4" s="92"/>
      <c r="C4" s="92"/>
      <c r="D4" s="92"/>
      <c r="E4" s="92"/>
      <c r="F4" s="91"/>
      <c r="G4" s="91"/>
      <c r="H4" s="91"/>
      <c r="I4" s="94"/>
      <c r="J4" s="89"/>
      <c r="K4" s="89"/>
      <c r="L4" s="90"/>
      <c r="M4" s="90"/>
      <c r="N4" s="90"/>
      <c r="O4" s="93" t="s">
        <v>65</v>
      </c>
      <c r="P4" s="93"/>
      <c r="Q4" s="93"/>
    </row>
    <row r="5" spans="1:17" x14ac:dyDescent="0.2">
      <c r="A5" s="92"/>
      <c r="B5" s="92"/>
      <c r="C5" s="92"/>
      <c r="D5" s="92"/>
      <c r="E5" s="92"/>
      <c r="F5" s="91"/>
      <c r="G5" s="91"/>
      <c r="H5" s="91"/>
      <c r="I5" s="91"/>
      <c r="J5" s="89"/>
      <c r="K5" s="89"/>
      <c r="L5" s="90"/>
      <c r="M5" s="90"/>
      <c r="N5" s="90"/>
      <c r="O5" s="89"/>
      <c r="P5" s="89"/>
      <c r="Q5" s="89"/>
    </row>
    <row r="6" spans="1:17" x14ac:dyDescent="0.2">
      <c r="A6" s="88" t="s">
        <v>64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6"/>
      <c r="O7" s="80"/>
      <c r="P7" s="80"/>
      <c r="Q7" s="85" t="s">
        <v>32</v>
      </c>
    </row>
    <row r="8" spans="1:17" ht="13.5" thickBot="1" x14ac:dyDescent="0.25">
      <c r="A8" s="83"/>
      <c r="B8" s="84" t="s">
        <v>63</v>
      </c>
      <c r="C8" s="83"/>
      <c r="D8" s="83"/>
      <c r="E8" s="83"/>
      <c r="F8" s="82"/>
      <c r="G8" s="82"/>
      <c r="H8" s="82"/>
      <c r="I8" s="82"/>
      <c r="J8" s="81"/>
      <c r="K8" s="81"/>
      <c r="L8" s="81"/>
      <c r="M8" s="81"/>
      <c r="N8" s="81"/>
      <c r="O8" s="80"/>
      <c r="P8" s="80"/>
      <c r="Q8" s="80"/>
    </row>
    <row r="9" spans="1:17" ht="25.5" x14ac:dyDescent="0.2">
      <c r="A9" s="79" t="s">
        <v>62</v>
      </c>
      <c r="B9" s="78"/>
      <c r="C9" s="78"/>
      <c r="D9" s="78"/>
      <c r="E9" s="78"/>
      <c r="F9" s="78"/>
      <c r="G9" s="78"/>
      <c r="H9" s="78"/>
      <c r="I9" s="78"/>
      <c r="J9" s="77" t="s">
        <v>61</v>
      </c>
      <c r="K9" s="77" t="s">
        <v>60</v>
      </c>
      <c r="L9" s="77" t="s">
        <v>59</v>
      </c>
      <c r="M9" s="77" t="s">
        <v>58</v>
      </c>
      <c r="N9" s="77" t="s">
        <v>57</v>
      </c>
      <c r="O9" s="77">
        <v>2022</v>
      </c>
      <c r="P9" s="77">
        <v>2023</v>
      </c>
      <c r="Q9" s="76">
        <v>2024</v>
      </c>
    </row>
    <row r="10" spans="1:17" x14ac:dyDescent="0.2">
      <c r="A10" s="75" t="s">
        <v>56</v>
      </c>
      <c r="B10" s="74"/>
      <c r="C10" s="74"/>
      <c r="D10" s="74"/>
      <c r="E10" s="74"/>
      <c r="F10" s="74"/>
      <c r="G10" s="74"/>
      <c r="H10" s="74"/>
      <c r="I10" s="74"/>
      <c r="J10" s="50">
        <v>1</v>
      </c>
      <c r="K10" s="50">
        <v>0</v>
      </c>
      <c r="L10" s="49">
        <v>0</v>
      </c>
      <c r="M10" s="48">
        <v>0</v>
      </c>
      <c r="N10" s="62" t="s">
        <v>39</v>
      </c>
      <c r="O10" s="46">
        <f>O11+O12+O13+O14+O15</f>
        <v>3201029</v>
      </c>
      <c r="P10" s="46">
        <f>P11+P12+P13+P14+P15</f>
        <v>3262950</v>
      </c>
      <c r="Q10" s="57">
        <f>Q11+Q12+Q13+Q14+Q15</f>
        <v>3112350</v>
      </c>
    </row>
    <row r="11" spans="1:17" ht="44.25" customHeight="1" x14ac:dyDescent="0.2">
      <c r="A11" s="56"/>
      <c r="B11" s="55"/>
      <c r="C11" s="70" t="s">
        <v>55</v>
      </c>
      <c r="D11" s="70"/>
      <c r="E11" s="70"/>
      <c r="F11" s="70"/>
      <c r="G11" s="70"/>
      <c r="H11" s="70"/>
      <c r="I11" s="70"/>
      <c r="J11" s="39">
        <v>1</v>
      </c>
      <c r="K11" s="39">
        <v>2</v>
      </c>
      <c r="L11" s="38">
        <v>0</v>
      </c>
      <c r="M11" s="37">
        <v>0</v>
      </c>
      <c r="N11" s="61" t="s">
        <v>39</v>
      </c>
      <c r="O11" s="35">
        <v>963408</v>
      </c>
      <c r="P11" s="35">
        <v>963408</v>
      </c>
      <c r="Q11" s="54">
        <v>963408</v>
      </c>
    </row>
    <row r="12" spans="1:17" ht="69.75" customHeight="1" x14ac:dyDescent="0.2">
      <c r="A12" s="56"/>
      <c r="B12" s="55"/>
      <c r="C12" s="71"/>
      <c r="D12" s="71"/>
      <c r="E12" s="70" t="s">
        <v>54</v>
      </c>
      <c r="F12" s="70"/>
      <c r="G12" s="70"/>
      <c r="H12" s="70"/>
      <c r="I12" s="70"/>
      <c r="J12" s="39">
        <v>1</v>
      </c>
      <c r="K12" s="39">
        <v>4</v>
      </c>
      <c r="L12" s="38">
        <v>0</v>
      </c>
      <c r="M12" s="37">
        <v>0</v>
      </c>
      <c r="N12" s="61" t="s">
        <v>39</v>
      </c>
      <c r="O12" s="35">
        <v>2191221</v>
      </c>
      <c r="P12" s="35">
        <v>2253142</v>
      </c>
      <c r="Q12" s="54">
        <v>2102542</v>
      </c>
    </row>
    <row r="13" spans="1:17" ht="55.5" customHeight="1" x14ac:dyDescent="0.2">
      <c r="A13" s="56"/>
      <c r="B13" s="55"/>
      <c r="C13" s="71"/>
      <c r="D13" s="71"/>
      <c r="E13" s="71"/>
      <c r="F13" s="70" t="s">
        <v>53</v>
      </c>
      <c r="G13" s="70"/>
      <c r="H13" s="70"/>
      <c r="I13" s="70"/>
      <c r="J13" s="39">
        <v>1</v>
      </c>
      <c r="K13" s="39">
        <v>6</v>
      </c>
      <c r="L13" s="38">
        <v>0</v>
      </c>
      <c r="M13" s="37">
        <v>0</v>
      </c>
      <c r="N13" s="61" t="s">
        <v>39</v>
      </c>
      <c r="O13" s="35">
        <v>29400</v>
      </c>
      <c r="P13" s="35">
        <v>29400</v>
      </c>
      <c r="Q13" s="54">
        <v>29400</v>
      </c>
    </row>
    <row r="14" spans="1:17" ht="18" customHeight="1" x14ac:dyDescent="0.2">
      <c r="A14" s="66"/>
      <c r="B14" s="73"/>
      <c r="C14" s="72"/>
      <c r="D14" s="72"/>
      <c r="E14" s="72"/>
      <c r="F14" s="41" t="s">
        <v>52</v>
      </c>
      <c r="G14" s="41"/>
      <c r="H14" s="41"/>
      <c r="I14" s="40"/>
      <c r="J14" s="39">
        <v>1</v>
      </c>
      <c r="K14" s="39">
        <v>11</v>
      </c>
      <c r="L14" s="38"/>
      <c r="M14" s="37"/>
      <c r="N14" s="61" t="s">
        <v>39</v>
      </c>
      <c r="O14" s="35">
        <v>15000</v>
      </c>
      <c r="P14" s="35">
        <v>15000</v>
      </c>
      <c r="Q14" s="54">
        <v>15000</v>
      </c>
    </row>
    <row r="15" spans="1:17" ht="24" customHeight="1" x14ac:dyDescent="0.2">
      <c r="A15" s="66"/>
      <c r="B15" s="73"/>
      <c r="C15" s="72"/>
      <c r="D15" s="72"/>
      <c r="E15" s="72"/>
      <c r="F15" s="52" t="s">
        <v>51</v>
      </c>
      <c r="G15" s="41"/>
      <c r="H15" s="41"/>
      <c r="I15" s="40"/>
      <c r="J15" s="50">
        <v>1</v>
      </c>
      <c r="K15" s="50">
        <v>13</v>
      </c>
      <c r="L15" s="49">
        <v>0</v>
      </c>
      <c r="M15" s="48">
        <v>0</v>
      </c>
      <c r="N15" s="62" t="s">
        <v>39</v>
      </c>
      <c r="O15" s="46">
        <v>2000</v>
      </c>
      <c r="P15" s="46">
        <v>2000</v>
      </c>
      <c r="Q15" s="57">
        <v>2000</v>
      </c>
    </row>
    <row r="16" spans="1:17" ht="21.75" customHeight="1" x14ac:dyDescent="0.2">
      <c r="A16" s="60" t="s">
        <v>50</v>
      </c>
      <c r="B16" s="59"/>
      <c r="C16" s="59"/>
      <c r="D16" s="59"/>
      <c r="E16" s="59"/>
      <c r="F16" s="59"/>
      <c r="G16" s="59"/>
      <c r="H16" s="59"/>
      <c r="I16" s="58"/>
      <c r="J16" s="50">
        <v>2</v>
      </c>
      <c r="K16" s="50">
        <v>0</v>
      </c>
      <c r="L16" s="49">
        <v>0</v>
      </c>
      <c r="M16" s="48">
        <v>0</v>
      </c>
      <c r="N16" s="62" t="s">
        <v>39</v>
      </c>
      <c r="O16" s="46">
        <f>O17</f>
        <v>104800</v>
      </c>
      <c r="P16" s="46">
        <f>P17</f>
        <v>108300</v>
      </c>
      <c r="Q16" s="57">
        <f>Q17</f>
        <v>112100</v>
      </c>
    </row>
    <row r="17" spans="1:17" ht="27.75" customHeight="1" x14ac:dyDescent="0.2">
      <c r="A17" s="56"/>
      <c r="B17" s="55"/>
      <c r="C17" s="42" t="s">
        <v>49</v>
      </c>
      <c r="D17" s="41"/>
      <c r="E17" s="41"/>
      <c r="F17" s="41"/>
      <c r="G17" s="41"/>
      <c r="H17" s="41"/>
      <c r="I17" s="40"/>
      <c r="J17" s="39">
        <v>2</v>
      </c>
      <c r="K17" s="39">
        <v>3</v>
      </c>
      <c r="L17" s="38">
        <v>0</v>
      </c>
      <c r="M17" s="37">
        <v>0</v>
      </c>
      <c r="N17" s="61" t="s">
        <v>39</v>
      </c>
      <c r="O17" s="35">
        <v>104800</v>
      </c>
      <c r="P17" s="35">
        <v>108300</v>
      </c>
      <c r="Q17" s="54">
        <v>112100</v>
      </c>
    </row>
    <row r="18" spans="1:17" ht="43.5" customHeight="1" x14ac:dyDescent="0.2">
      <c r="A18" s="60" t="s">
        <v>48</v>
      </c>
      <c r="B18" s="59"/>
      <c r="C18" s="59"/>
      <c r="D18" s="59"/>
      <c r="E18" s="59"/>
      <c r="F18" s="59"/>
      <c r="G18" s="59"/>
      <c r="H18" s="59"/>
      <c r="I18" s="58"/>
      <c r="J18" s="50">
        <v>3</v>
      </c>
      <c r="K18" s="50">
        <v>0</v>
      </c>
      <c r="L18" s="49">
        <v>0</v>
      </c>
      <c r="M18" s="48">
        <v>0</v>
      </c>
      <c r="N18" s="62" t="s">
        <v>39</v>
      </c>
      <c r="O18" s="46">
        <f>O19+O20</f>
        <v>123300</v>
      </c>
      <c r="P18" s="46">
        <f>P19+P20</f>
        <v>121419</v>
      </c>
      <c r="Q18" s="57">
        <f>Q19+Q20</f>
        <v>117300</v>
      </c>
    </row>
    <row r="19" spans="1:17" ht="52.5" customHeight="1" x14ac:dyDescent="0.2">
      <c r="A19" s="56"/>
      <c r="B19" s="55"/>
      <c r="C19" s="42" t="s">
        <v>47</v>
      </c>
      <c r="D19" s="41"/>
      <c r="E19" s="41"/>
      <c r="F19" s="41"/>
      <c r="G19" s="41"/>
      <c r="H19" s="41"/>
      <c r="I19" s="40"/>
      <c r="J19" s="39">
        <v>3</v>
      </c>
      <c r="K19" s="39">
        <v>10</v>
      </c>
      <c r="L19" s="38">
        <v>0</v>
      </c>
      <c r="M19" s="37">
        <v>0</v>
      </c>
      <c r="N19" s="61" t="s">
        <v>39</v>
      </c>
      <c r="O19" s="35">
        <v>117300</v>
      </c>
      <c r="P19" s="35">
        <v>117300</v>
      </c>
      <c r="Q19" s="54">
        <v>117300</v>
      </c>
    </row>
    <row r="20" spans="1:17" ht="39.75" customHeight="1" x14ac:dyDescent="0.2">
      <c r="A20" s="56"/>
      <c r="B20" s="55"/>
      <c r="C20" s="71"/>
      <c r="D20" s="71"/>
      <c r="E20" s="71"/>
      <c r="F20" s="70" t="s">
        <v>46</v>
      </c>
      <c r="G20" s="70"/>
      <c r="H20" s="70"/>
      <c r="I20" s="70"/>
      <c r="J20" s="39">
        <v>3</v>
      </c>
      <c r="K20" s="39">
        <v>14</v>
      </c>
      <c r="L20" s="38">
        <v>0</v>
      </c>
      <c r="M20" s="37">
        <v>0</v>
      </c>
      <c r="N20" s="61" t="s">
        <v>39</v>
      </c>
      <c r="O20" s="35">
        <v>6000</v>
      </c>
      <c r="P20" s="35">
        <v>4119</v>
      </c>
      <c r="Q20" s="54">
        <v>0</v>
      </c>
    </row>
    <row r="21" spans="1:17" x14ac:dyDescent="0.2">
      <c r="A21" s="60" t="s">
        <v>45</v>
      </c>
      <c r="B21" s="59"/>
      <c r="C21" s="59"/>
      <c r="D21" s="59"/>
      <c r="E21" s="59"/>
      <c r="F21" s="59"/>
      <c r="G21" s="59"/>
      <c r="H21" s="59"/>
      <c r="I21" s="58"/>
      <c r="J21" s="50">
        <v>4</v>
      </c>
      <c r="K21" s="50">
        <v>0</v>
      </c>
      <c r="L21" s="49">
        <v>0</v>
      </c>
      <c r="M21" s="48">
        <v>0</v>
      </c>
      <c r="N21" s="69" t="str">
        <f>N22</f>
        <v>181767,81</v>
      </c>
      <c r="O21" s="46">
        <f>O22+O23</f>
        <v>915767.81</v>
      </c>
      <c r="P21" s="46">
        <f>P22</f>
        <v>753000</v>
      </c>
      <c r="Q21" s="57">
        <f>Q22+Q23</f>
        <v>1131000</v>
      </c>
    </row>
    <row r="22" spans="1:17" ht="17.25" customHeight="1" x14ac:dyDescent="0.2">
      <c r="A22" s="56"/>
      <c r="B22" s="68"/>
      <c r="C22" s="68"/>
      <c r="D22" s="68"/>
      <c r="E22" s="68"/>
      <c r="F22" s="67" t="s">
        <v>44</v>
      </c>
      <c r="G22" s="67"/>
      <c r="H22" s="67"/>
      <c r="I22" s="67"/>
      <c r="J22" s="39">
        <v>4</v>
      </c>
      <c r="K22" s="39">
        <v>9</v>
      </c>
      <c r="L22" s="38">
        <v>0</v>
      </c>
      <c r="M22" s="37">
        <v>0</v>
      </c>
      <c r="N22" s="61" t="s">
        <v>43</v>
      </c>
      <c r="O22" s="35">
        <v>915767.81</v>
      </c>
      <c r="P22" s="35">
        <v>753000</v>
      </c>
      <c r="Q22" s="54">
        <v>768000</v>
      </c>
    </row>
    <row r="23" spans="1:17" ht="28.5" customHeight="1" x14ac:dyDescent="0.2">
      <c r="A23" s="66"/>
      <c r="B23" s="65"/>
      <c r="C23" s="65"/>
      <c r="D23" s="65"/>
      <c r="E23" s="65"/>
      <c r="F23" s="64" t="s">
        <v>42</v>
      </c>
      <c r="G23" s="64"/>
      <c r="H23" s="64"/>
      <c r="I23" s="63"/>
      <c r="J23" s="39">
        <v>4</v>
      </c>
      <c r="K23" s="39">
        <v>12</v>
      </c>
      <c r="L23" s="38"/>
      <c r="M23" s="37"/>
      <c r="N23" s="61" t="s">
        <v>39</v>
      </c>
      <c r="O23" s="35">
        <v>0</v>
      </c>
      <c r="P23" s="35">
        <v>0</v>
      </c>
      <c r="Q23" s="54">
        <v>363000</v>
      </c>
    </row>
    <row r="24" spans="1:17" ht="27.75" customHeight="1" x14ac:dyDescent="0.2">
      <c r="A24" s="60" t="s">
        <v>41</v>
      </c>
      <c r="B24" s="59"/>
      <c r="C24" s="59"/>
      <c r="D24" s="59"/>
      <c r="E24" s="59"/>
      <c r="F24" s="59"/>
      <c r="G24" s="59"/>
      <c r="H24" s="59"/>
      <c r="I24" s="58"/>
      <c r="J24" s="50">
        <v>5</v>
      </c>
      <c r="K24" s="50">
        <v>0</v>
      </c>
      <c r="L24" s="49">
        <v>0</v>
      </c>
      <c r="M24" s="48">
        <v>0</v>
      </c>
      <c r="N24" s="62" t="s">
        <v>39</v>
      </c>
      <c r="O24" s="46">
        <f>O25</f>
        <v>1202810</v>
      </c>
      <c r="P24" s="46">
        <f>P25</f>
        <v>0</v>
      </c>
      <c r="Q24" s="57">
        <f>Q25</f>
        <v>15400</v>
      </c>
    </row>
    <row r="25" spans="1:17" x14ac:dyDescent="0.2">
      <c r="A25" s="56"/>
      <c r="B25" s="55"/>
      <c r="C25" s="42" t="s">
        <v>40</v>
      </c>
      <c r="D25" s="41"/>
      <c r="E25" s="41"/>
      <c r="F25" s="41"/>
      <c r="G25" s="41"/>
      <c r="H25" s="41"/>
      <c r="I25" s="40"/>
      <c r="J25" s="39">
        <v>5</v>
      </c>
      <c r="K25" s="39">
        <v>3</v>
      </c>
      <c r="L25" s="38">
        <v>0</v>
      </c>
      <c r="M25" s="37">
        <v>0</v>
      </c>
      <c r="N25" s="61" t="s">
        <v>39</v>
      </c>
      <c r="O25" s="35">
        <v>1202810</v>
      </c>
      <c r="P25" s="35">
        <v>0</v>
      </c>
      <c r="Q25" s="54">
        <v>15400</v>
      </c>
    </row>
    <row r="26" spans="1:17" x14ac:dyDescent="0.2">
      <c r="A26" s="60" t="s">
        <v>38</v>
      </c>
      <c r="B26" s="59"/>
      <c r="C26" s="59"/>
      <c r="D26" s="59"/>
      <c r="E26" s="59"/>
      <c r="F26" s="59"/>
      <c r="G26" s="59"/>
      <c r="H26" s="59"/>
      <c r="I26" s="58"/>
      <c r="J26" s="50">
        <v>8</v>
      </c>
      <c r="K26" s="50">
        <v>0</v>
      </c>
      <c r="L26" s="49">
        <v>0</v>
      </c>
      <c r="M26" s="48">
        <v>0</v>
      </c>
      <c r="N26" s="47">
        <f>N27</f>
        <v>20130.97</v>
      </c>
      <c r="O26" s="46">
        <f>O27</f>
        <v>2560701.9700000002</v>
      </c>
      <c r="P26" s="46">
        <f>P27</f>
        <v>2266631</v>
      </c>
      <c r="Q26" s="57">
        <f>Q27</f>
        <v>2261050</v>
      </c>
    </row>
    <row r="27" spans="1:17" x14ac:dyDescent="0.2">
      <c r="A27" s="56"/>
      <c r="B27" s="55"/>
      <c r="C27" s="42" t="s">
        <v>37</v>
      </c>
      <c r="D27" s="41"/>
      <c r="E27" s="41"/>
      <c r="F27" s="41"/>
      <c r="G27" s="41"/>
      <c r="H27" s="41"/>
      <c r="I27" s="40"/>
      <c r="J27" s="39">
        <v>8</v>
      </c>
      <c r="K27" s="39">
        <v>1</v>
      </c>
      <c r="L27" s="38">
        <v>0</v>
      </c>
      <c r="M27" s="37">
        <v>0</v>
      </c>
      <c r="N27" s="36">
        <v>20130.97</v>
      </c>
      <c r="O27" s="35">
        <v>2560701.9700000002</v>
      </c>
      <c r="P27" s="35">
        <v>2266631</v>
      </c>
      <c r="Q27" s="54">
        <v>2261050</v>
      </c>
    </row>
    <row r="28" spans="1:17" x14ac:dyDescent="0.2">
      <c r="A28" s="45"/>
      <c r="B28" s="44"/>
      <c r="C28" s="43"/>
      <c r="D28" s="43"/>
      <c r="E28" s="43"/>
      <c r="F28" s="53" t="s">
        <v>36</v>
      </c>
      <c r="G28" s="52"/>
      <c r="H28" s="52"/>
      <c r="I28" s="51"/>
      <c r="J28" s="50">
        <v>10</v>
      </c>
      <c r="K28" s="50">
        <v>0</v>
      </c>
      <c r="L28" s="49">
        <v>0</v>
      </c>
      <c r="M28" s="48">
        <v>0</v>
      </c>
      <c r="N28" s="47">
        <f>N29</f>
        <v>-80000</v>
      </c>
      <c r="O28" s="46">
        <f>O29</f>
        <v>40000</v>
      </c>
      <c r="P28" s="46">
        <f>P29</f>
        <v>113000</v>
      </c>
      <c r="Q28" s="46">
        <f>Q29</f>
        <v>111000</v>
      </c>
    </row>
    <row r="29" spans="1:17" x14ac:dyDescent="0.2">
      <c r="A29" s="45"/>
      <c r="B29" s="44"/>
      <c r="C29" s="43"/>
      <c r="D29" s="43"/>
      <c r="E29" s="43"/>
      <c r="F29" s="42" t="s">
        <v>35</v>
      </c>
      <c r="G29" s="41"/>
      <c r="H29" s="41"/>
      <c r="I29" s="40"/>
      <c r="J29" s="39">
        <v>10</v>
      </c>
      <c r="K29" s="39">
        <v>1</v>
      </c>
      <c r="L29" s="38">
        <v>0</v>
      </c>
      <c r="M29" s="37">
        <v>0</v>
      </c>
      <c r="N29" s="36">
        <v>-80000</v>
      </c>
      <c r="O29" s="35">
        <v>40000</v>
      </c>
      <c r="P29" s="35">
        <v>113000</v>
      </c>
      <c r="Q29" s="35">
        <v>111000</v>
      </c>
    </row>
    <row r="30" spans="1:17" ht="13.5" thickBot="1" x14ac:dyDescent="0.25">
      <c r="A30" s="34"/>
      <c r="B30" s="34"/>
      <c r="C30" s="34"/>
      <c r="D30" s="34"/>
      <c r="E30" s="34"/>
      <c r="F30" s="33" t="s">
        <v>34</v>
      </c>
      <c r="G30" s="33"/>
      <c r="H30" s="33"/>
      <c r="I30" s="33"/>
      <c r="J30" s="32"/>
      <c r="K30" s="32"/>
      <c r="L30" s="31"/>
      <c r="M30" s="31"/>
      <c r="N30" s="30">
        <f>N21+N26+N28</f>
        <v>121898.78</v>
      </c>
      <c r="O30" s="29">
        <f>O10+O16+O18+O21+O24+O26+O28</f>
        <v>8148408.7800000012</v>
      </c>
      <c r="P30" s="29">
        <f>P10+P16+P18+P21+P24+P26+P28</f>
        <v>6625300</v>
      </c>
      <c r="Q30" s="28">
        <f>Q10+Q16+Q18+Q21+Q24+Q26+Q28</f>
        <v>6860200</v>
      </c>
    </row>
  </sheetData>
  <mergeCells count="28">
    <mergeCell ref="A18:I18"/>
    <mergeCell ref="C19:I19"/>
    <mergeCell ref="A7:M7"/>
    <mergeCell ref="O1:Q1"/>
    <mergeCell ref="O2:Q2"/>
    <mergeCell ref="O3:Q3"/>
    <mergeCell ref="O4:Q4"/>
    <mergeCell ref="A6:Q6"/>
    <mergeCell ref="F20:I20"/>
    <mergeCell ref="A9:I9"/>
    <mergeCell ref="A10:I10"/>
    <mergeCell ref="C11:I11"/>
    <mergeCell ref="E12:I12"/>
    <mergeCell ref="F13:I13"/>
    <mergeCell ref="F14:I14"/>
    <mergeCell ref="F15:I15"/>
    <mergeCell ref="A16:I16"/>
    <mergeCell ref="C17:I17"/>
    <mergeCell ref="C27:I27"/>
    <mergeCell ref="F28:I28"/>
    <mergeCell ref="F29:I29"/>
    <mergeCell ref="F30:I30"/>
    <mergeCell ref="A21:I21"/>
    <mergeCell ref="F22:I22"/>
    <mergeCell ref="F23:I23"/>
    <mergeCell ref="A24:I24"/>
    <mergeCell ref="C25:I25"/>
    <mergeCell ref="A26:I2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opLeftCell="A82" workbookViewId="0">
      <selection activeCell="N73" sqref="N73"/>
    </sheetView>
  </sheetViews>
  <sheetFormatPr defaultRowHeight="12.75" x14ac:dyDescent="0.2"/>
  <cols>
    <col min="1" max="2" width="0.5703125" style="27" customWidth="1"/>
    <col min="3" max="3" width="0.140625" style="27" hidden="1" customWidth="1"/>
    <col min="4" max="4" width="0.5703125" style="27" hidden="1" customWidth="1"/>
    <col min="5" max="5" width="0.140625" style="27" customWidth="1"/>
    <col min="6" max="8" width="9.140625" style="27"/>
    <col min="9" max="9" width="11.28515625" style="27" customWidth="1"/>
    <col min="10" max="11" width="9.140625" style="27"/>
    <col min="12" max="12" width="13" style="27" customWidth="1"/>
    <col min="13" max="13" width="7.140625" style="27" customWidth="1"/>
    <col min="14" max="14" width="10.85546875" style="27" customWidth="1"/>
    <col min="15" max="15" width="13.42578125" style="27" customWidth="1"/>
    <col min="16" max="16" width="13" style="27" customWidth="1"/>
    <col min="17" max="17" width="13.5703125" style="27" customWidth="1"/>
    <col min="18" max="16384" width="9.140625" style="27"/>
  </cols>
  <sheetData>
    <row r="1" spans="1:17" x14ac:dyDescent="0.2">
      <c r="A1" s="92"/>
      <c r="B1" s="92"/>
      <c r="C1" s="92"/>
      <c r="D1" s="92"/>
      <c r="E1" s="92"/>
      <c r="F1" s="91"/>
      <c r="G1" s="91"/>
      <c r="H1" s="91"/>
      <c r="I1" s="91"/>
      <c r="J1" s="89"/>
      <c r="K1" s="89"/>
      <c r="L1" s="90"/>
      <c r="M1" s="93" t="s">
        <v>111</v>
      </c>
      <c r="N1" s="93"/>
      <c r="O1" s="93"/>
      <c r="P1" s="93"/>
      <c r="Q1" s="93"/>
    </row>
    <row r="2" spans="1:17" x14ac:dyDescent="0.2">
      <c r="A2" s="92"/>
      <c r="B2" s="92"/>
      <c r="C2" s="92"/>
      <c r="D2" s="92"/>
      <c r="E2" s="92"/>
      <c r="F2" s="91"/>
      <c r="G2" s="91"/>
      <c r="H2" s="91"/>
      <c r="I2" s="91"/>
      <c r="J2" s="89"/>
      <c r="K2" s="89"/>
      <c r="L2" s="90"/>
      <c r="M2" s="93" t="s">
        <v>66</v>
      </c>
      <c r="N2" s="93"/>
      <c r="O2" s="93"/>
      <c r="P2" s="93"/>
      <c r="Q2" s="93"/>
    </row>
    <row r="3" spans="1:17" x14ac:dyDescent="0.2">
      <c r="A3" s="92"/>
      <c r="B3" s="92"/>
      <c r="C3" s="92"/>
      <c r="D3" s="92"/>
      <c r="E3" s="92"/>
      <c r="F3" s="91"/>
      <c r="G3" s="91"/>
      <c r="H3" s="91"/>
      <c r="I3" s="91"/>
      <c r="J3" s="89"/>
      <c r="K3" s="89"/>
      <c r="L3" s="90"/>
      <c r="M3" s="93" t="s">
        <v>31</v>
      </c>
      <c r="N3" s="93"/>
      <c r="O3" s="93"/>
      <c r="P3" s="93"/>
      <c r="Q3" s="93"/>
    </row>
    <row r="4" spans="1:17" x14ac:dyDescent="0.2">
      <c r="A4" s="92"/>
      <c r="B4" s="92"/>
      <c r="C4" s="92"/>
      <c r="D4" s="92"/>
      <c r="E4" s="92"/>
      <c r="F4" s="91"/>
      <c r="G4" s="91"/>
      <c r="H4" s="91"/>
      <c r="I4" s="91"/>
      <c r="J4" s="89"/>
      <c r="K4" s="89"/>
      <c r="L4" s="90"/>
      <c r="M4" s="93" t="s">
        <v>110</v>
      </c>
      <c r="N4" s="93"/>
      <c r="O4" s="93"/>
      <c r="P4" s="93"/>
      <c r="Q4" s="93"/>
    </row>
    <row r="5" spans="1:17" x14ac:dyDescent="0.2">
      <c r="A5" s="92"/>
      <c r="B5" s="92"/>
      <c r="C5" s="92"/>
      <c r="D5" s="92"/>
      <c r="E5" s="92"/>
      <c r="F5" s="91"/>
      <c r="G5" s="91"/>
      <c r="H5" s="91"/>
      <c r="I5" s="91"/>
      <c r="J5" s="89"/>
      <c r="K5" s="89"/>
      <c r="L5" s="90"/>
      <c r="M5" s="90"/>
      <c r="N5" s="90"/>
      <c r="O5" s="89"/>
      <c r="P5" s="89"/>
      <c r="Q5" s="89"/>
    </row>
    <row r="6" spans="1:17" x14ac:dyDescent="0.2">
      <c r="A6" s="88" t="s">
        <v>109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17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6"/>
      <c r="O7" s="80"/>
      <c r="P7" s="80"/>
      <c r="Q7" s="85" t="s">
        <v>32</v>
      </c>
    </row>
    <row r="8" spans="1:17" ht="13.5" thickBot="1" x14ac:dyDescent="0.25">
      <c r="A8" s="83"/>
      <c r="B8" s="84" t="s">
        <v>63</v>
      </c>
      <c r="C8" s="83"/>
      <c r="D8" s="83"/>
      <c r="E8" s="83"/>
      <c r="F8" s="82"/>
      <c r="G8" s="82"/>
      <c r="H8" s="82"/>
      <c r="I8" s="82"/>
      <c r="J8" s="81"/>
      <c r="K8" s="81"/>
      <c r="L8" s="81"/>
      <c r="M8" s="81"/>
      <c r="N8" s="81"/>
      <c r="O8" s="80"/>
      <c r="P8" s="80"/>
      <c r="Q8" s="80"/>
    </row>
    <row r="9" spans="1:17" x14ac:dyDescent="0.2">
      <c r="A9" s="79" t="s">
        <v>108</v>
      </c>
      <c r="B9" s="78"/>
      <c r="C9" s="78"/>
      <c r="D9" s="78"/>
      <c r="E9" s="78"/>
      <c r="F9" s="78"/>
      <c r="G9" s="78"/>
      <c r="H9" s="78"/>
      <c r="I9" s="78"/>
      <c r="J9" s="77" t="s">
        <v>61</v>
      </c>
      <c r="K9" s="77" t="s">
        <v>60</v>
      </c>
      <c r="L9" s="77" t="s">
        <v>59</v>
      </c>
      <c r="M9" s="77" t="s">
        <v>58</v>
      </c>
      <c r="N9" s="77" t="s">
        <v>57</v>
      </c>
      <c r="O9" s="77">
        <v>2021</v>
      </c>
      <c r="P9" s="77">
        <v>2022</v>
      </c>
      <c r="Q9" s="76">
        <v>2023</v>
      </c>
    </row>
    <row r="10" spans="1:17" ht="37.5" customHeight="1" x14ac:dyDescent="0.25">
      <c r="A10" s="141" t="s">
        <v>56</v>
      </c>
      <c r="B10" s="122"/>
      <c r="C10" s="122"/>
      <c r="D10" s="122"/>
      <c r="E10" s="122"/>
      <c r="F10" s="122"/>
      <c r="G10" s="122"/>
      <c r="H10" s="122"/>
      <c r="I10" s="122"/>
      <c r="J10" s="110">
        <v>1</v>
      </c>
      <c r="K10" s="110">
        <v>0</v>
      </c>
      <c r="L10" s="109">
        <v>0</v>
      </c>
      <c r="M10" s="108">
        <v>0</v>
      </c>
      <c r="N10" s="118" t="s">
        <v>39</v>
      </c>
      <c r="O10" s="106">
        <f>O12+O16+O24+O28+O32</f>
        <v>3201029</v>
      </c>
      <c r="P10" s="106">
        <f>P12+P16+P24+P28+P32</f>
        <v>3262950</v>
      </c>
      <c r="Q10" s="125">
        <f>Q12+Q16+Q24+Q28+Q32</f>
        <v>3112350</v>
      </c>
    </row>
    <row r="11" spans="1:17" ht="132.75" customHeight="1" x14ac:dyDescent="0.25">
      <c r="A11" s="121"/>
      <c r="B11" s="138"/>
      <c r="C11" s="138"/>
      <c r="D11" s="138"/>
      <c r="E11" s="138"/>
      <c r="F11" s="117" t="s">
        <v>71</v>
      </c>
      <c r="G11" s="116"/>
      <c r="H11" s="116"/>
      <c r="I11" s="115"/>
      <c r="J11" s="110">
        <v>1</v>
      </c>
      <c r="K11" s="110">
        <v>2</v>
      </c>
      <c r="L11" s="109">
        <v>6300000000</v>
      </c>
      <c r="M11" s="108">
        <v>0</v>
      </c>
      <c r="N11" s="118" t="s">
        <v>39</v>
      </c>
      <c r="O11" s="106">
        <f>O12</f>
        <v>963408</v>
      </c>
      <c r="P11" s="106">
        <f>P12</f>
        <v>963408</v>
      </c>
      <c r="Q11" s="125">
        <f>Q12</f>
        <v>963408</v>
      </c>
    </row>
    <row r="12" spans="1:17" ht="72" customHeight="1" x14ac:dyDescent="0.25">
      <c r="A12" s="121"/>
      <c r="B12" s="120"/>
      <c r="C12" s="111" t="s">
        <v>55</v>
      </c>
      <c r="D12" s="111"/>
      <c r="E12" s="111"/>
      <c r="F12" s="111"/>
      <c r="G12" s="111"/>
      <c r="H12" s="111"/>
      <c r="I12" s="111"/>
      <c r="J12" s="110">
        <v>1</v>
      </c>
      <c r="K12" s="110">
        <v>2</v>
      </c>
      <c r="L12" s="109">
        <v>0</v>
      </c>
      <c r="M12" s="108">
        <v>0</v>
      </c>
      <c r="N12" s="118" t="s">
        <v>39</v>
      </c>
      <c r="O12" s="106">
        <f>O13</f>
        <v>963408</v>
      </c>
      <c r="P12" s="106">
        <f>P13</f>
        <v>963408</v>
      </c>
      <c r="Q12" s="125">
        <f>Q13</f>
        <v>963408</v>
      </c>
    </row>
    <row r="13" spans="1:17" ht="67.5" customHeight="1" x14ac:dyDescent="0.25">
      <c r="A13" s="121"/>
      <c r="B13" s="120"/>
      <c r="C13" s="131"/>
      <c r="D13" s="102"/>
      <c r="E13" s="111" t="s">
        <v>70</v>
      </c>
      <c r="F13" s="111"/>
      <c r="G13" s="111"/>
      <c r="H13" s="111"/>
      <c r="I13" s="111"/>
      <c r="J13" s="110">
        <v>1</v>
      </c>
      <c r="K13" s="110">
        <v>2</v>
      </c>
      <c r="L13" s="109">
        <v>6310000000</v>
      </c>
      <c r="M13" s="108">
        <v>0</v>
      </c>
      <c r="N13" s="118" t="s">
        <v>39</v>
      </c>
      <c r="O13" s="106">
        <f>O14</f>
        <v>963408</v>
      </c>
      <c r="P13" s="106">
        <f>P14</f>
        <v>963408</v>
      </c>
      <c r="Q13" s="125">
        <f>Q14</f>
        <v>963408</v>
      </c>
    </row>
    <row r="14" spans="1:17" ht="23.25" customHeight="1" x14ac:dyDescent="0.25">
      <c r="A14" s="121"/>
      <c r="B14" s="120"/>
      <c r="C14" s="131"/>
      <c r="D14" s="102"/>
      <c r="E14" s="111" t="s">
        <v>107</v>
      </c>
      <c r="F14" s="111"/>
      <c r="G14" s="111"/>
      <c r="H14" s="111"/>
      <c r="I14" s="111"/>
      <c r="J14" s="110">
        <v>1</v>
      </c>
      <c r="K14" s="110">
        <v>2</v>
      </c>
      <c r="L14" s="109">
        <v>6310010010</v>
      </c>
      <c r="M14" s="108">
        <v>0</v>
      </c>
      <c r="N14" s="118" t="s">
        <v>39</v>
      </c>
      <c r="O14" s="106">
        <f>O15</f>
        <v>963408</v>
      </c>
      <c r="P14" s="106">
        <f>P15</f>
        <v>963408</v>
      </c>
      <c r="Q14" s="125">
        <f>Q15</f>
        <v>963408</v>
      </c>
    </row>
    <row r="15" spans="1:17" ht="48.75" customHeight="1" x14ac:dyDescent="0.25">
      <c r="A15" s="121"/>
      <c r="B15" s="120"/>
      <c r="C15" s="131"/>
      <c r="D15" s="102"/>
      <c r="E15" s="111" t="s">
        <v>93</v>
      </c>
      <c r="F15" s="111"/>
      <c r="G15" s="111"/>
      <c r="H15" s="111"/>
      <c r="I15" s="111"/>
      <c r="J15" s="110">
        <v>1</v>
      </c>
      <c r="K15" s="110">
        <v>2</v>
      </c>
      <c r="L15" s="109">
        <v>6310010010</v>
      </c>
      <c r="M15" s="108">
        <v>120</v>
      </c>
      <c r="N15" s="118" t="s">
        <v>39</v>
      </c>
      <c r="O15" s="106">
        <v>963408</v>
      </c>
      <c r="P15" s="106">
        <v>963408</v>
      </c>
      <c r="Q15" s="125">
        <v>963408</v>
      </c>
    </row>
    <row r="16" spans="1:17" ht="101.25" customHeight="1" x14ac:dyDescent="0.25">
      <c r="A16" s="121"/>
      <c r="B16" s="120"/>
      <c r="C16" s="131"/>
      <c r="D16" s="131"/>
      <c r="E16" s="111" t="s">
        <v>54</v>
      </c>
      <c r="F16" s="111"/>
      <c r="G16" s="111"/>
      <c r="H16" s="111"/>
      <c r="I16" s="111"/>
      <c r="J16" s="110">
        <v>1</v>
      </c>
      <c r="K16" s="110">
        <v>4</v>
      </c>
      <c r="L16" s="109">
        <v>0</v>
      </c>
      <c r="M16" s="108">
        <v>0</v>
      </c>
      <c r="N16" s="118" t="s">
        <v>39</v>
      </c>
      <c r="O16" s="106">
        <f>O18</f>
        <v>2191221</v>
      </c>
      <c r="P16" s="106">
        <f>P18</f>
        <v>2253142</v>
      </c>
      <c r="Q16" s="125">
        <f>Q18</f>
        <v>2102542</v>
      </c>
    </row>
    <row r="17" spans="1:17" ht="124.5" customHeight="1" x14ac:dyDescent="0.25">
      <c r="A17" s="121"/>
      <c r="B17" s="120"/>
      <c r="C17" s="131"/>
      <c r="D17" s="131"/>
      <c r="E17" s="131"/>
      <c r="F17" s="117" t="s">
        <v>71</v>
      </c>
      <c r="G17" s="116"/>
      <c r="H17" s="116"/>
      <c r="I17" s="115"/>
      <c r="J17" s="110">
        <v>1</v>
      </c>
      <c r="K17" s="110">
        <v>4</v>
      </c>
      <c r="L17" s="109">
        <v>6300000000</v>
      </c>
      <c r="M17" s="108">
        <v>0</v>
      </c>
      <c r="N17" s="118" t="s">
        <v>39</v>
      </c>
      <c r="O17" s="106">
        <f>O18</f>
        <v>2191221</v>
      </c>
      <c r="P17" s="106">
        <f>P18</f>
        <v>2253142</v>
      </c>
      <c r="Q17" s="125">
        <f>Q18</f>
        <v>2102542</v>
      </c>
    </row>
    <row r="18" spans="1:17" ht="66" customHeight="1" x14ac:dyDescent="0.25">
      <c r="A18" s="121"/>
      <c r="B18" s="120"/>
      <c r="C18" s="131"/>
      <c r="D18" s="111" t="s">
        <v>70</v>
      </c>
      <c r="E18" s="111"/>
      <c r="F18" s="111"/>
      <c r="G18" s="111"/>
      <c r="H18" s="111"/>
      <c r="I18" s="111"/>
      <c r="J18" s="110">
        <v>1</v>
      </c>
      <c r="K18" s="110">
        <v>4</v>
      </c>
      <c r="L18" s="109">
        <v>6310000000</v>
      </c>
      <c r="M18" s="108">
        <v>0</v>
      </c>
      <c r="N18" s="118" t="s">
        <v>39</v>
      </c>
      <c r="O18" s="106">
        <f>O19</f>
        <v>2191221</v>
      </c>
      <c r="P18" s="106">
        <f>P19</f>
        <v>2253142</v>
      </c>
      <c r="Q18" s="125">
        <f>Q19</f>
        <v>2102542</v>
      </c>
    </row>
    <row r="19" spans="1:17" ht="31.5" customHeight="1" x14ac:dyDescent="0.25">
      <c r="A19" s="121"/>
      <c r="B19" s="120"/>
      <c r="C19" s="131"/>
      <c r="D19" s="102"/>
      <c r="E19" s="111" t="s">
        <v>106</v>
      </c>
      <c r="F19" s="111"/>
      <c r="G19" s="111"/>
      <c r="H19" s="111"/>
      <c r="I19" s="111"/>
      <c r="J19" s="110">
        <v>1</v>
      </c>
      <c r="K19" s="110">
        <v>4</v>
      </c>
      <c r="L19" s="109">
        <v>6310010020</v>
      </c>
      <c r="M19" s="108">
        <v>0</v>
      </c>
      <c r="N19" s="118" t="s">
        <v>39</v>
      </c>
      <c r="O19" s="106">
        <f>O20+O21+O22+O23</f>
        <v>2191221</v>
      </c>
      <c r="P19" s="106">
        <f>P20+P21+P22+P23</f>
        <v>2253142</v>
      </c>
      <c r="Q19" s="125">
        <f>Q20+Q21+Q22+Q23</f>
        <v>2102542</v>
      </c>
    </row>
    <row r="20" spans="1:17" ht="49.5" customHeight="1" x14ac:dyDescent="0.25">
      <c r="A20" s="121"/>
      <c r="B20" s="120"/>
      <c r="C20" s="131"/>
      <c r="D20" s="102"/>
      <c r="E20" s="102"/>
      <c r="F20" s="111" t="s">
        <v>93</v>
      </c>
      <c r="G20" s="111"/>
      <c r="H20" s="111"/>
      <c r="I20" s="111"/>
      <c r="J20" s="110">
        <v>1</v>
      </c>
      <c r="K20" s="110">
        <v>4</v>
      </c>
      <c r="L20" s="109">
        <v>6310010020</v>
      </c>
      <c r="M20" s="108" t="s">
        <v>105</v>
      </c>
      <c r="N20" s="118" t="s">
        <v>39</v>
      </c>
      <c r="O20" s="106">
        <v>1934121</v>
      </c>
      <c r="P20" s="106">
        <v>1934121</v>
      </c>
      <c r="Q20" s="125">
        <v>1934121</v>
      </c>
    </row>
    <row r="21" spans="1:17" ht="48.75" customHeight="1" x14ac:dyDescent="0.25">
      <c r="A21" s="121"/>
      <c r="B21" s="120"/>
      <c r="C21" s="131"/>
      <c r="D21" s="102"/>
      <c r="E21" s="102"/>
      <c r="F21" s="111" t="s">
        <v>76</v>
      </c>
      <c r="G21" s="111"/>
      <c r="H21" s="111"/>
      <c r="I21" s="111"/>
      <c r="J21" s="110">
        <v>1</v>
      </c>
      <c r="K21" s="110">
        <v>4</v>
      </c>
      <c r="L21" s="109">
        <v>6310010020</v>
      </c>
      <c r="M21" s="108" t="s">
        <v>104</v>
      </c>
      <c r="N21" s="118" t="s">
        <v>39</v>
      </c>
      <c r="O21" s="106">
        <v>228000</v>
      </c>
      <c r="P21" s="106">
        <v>289921</v>
      </c>
      <c r="Q21" s="125">
        <v>139321</v>
      </c>
    </row>
    <row r="22" spans="1:17" ht="22.5" customHeight="1" x14ac:dyDescent="0.25">
      <c r="A22" s="121"/>
      <c r="B22" s="120"/>
      <c r="C22" s="131"/>
      <c r="D22" s="102"/>
      <c r="E22" s="102"/>
      <c r="F22" s="111" t="s">
        <v>74</v>
      </c>
      <c r="G22" s="111"/>
      <c r="H22" s="111"/>
      <c r="I22" s="111"/>
      <c r="J22" s="110">
        <v>1</v>
      </c>
      <c r="K22" s="110">
        <v>4</v>
      </c>
      <c r="L22" s="109">
        <v>6310010020</v>
      </c>
      <c r="M22" s="108">
        <v>540</v>
      </c>
      <c r="N22" s="118" t="s">
        <v>39</v>
      </c>
      <c r="O22" s="106">
        <v>21100</v>
      </c>
      <c r="P22" s="106">
        <v>21100</v>
      </c>
      <c r="Q22" s="125">
        <v>21100</v>
      </c>
    </row>
    <row r="23" spans="1:17" ht="30.75" customHeight="1" x14ac:dyDescent="0.25">
      <c r="A23" s="121"/>
      <c r="B23" s="120"/>
      <c r="C23" s="131"/>
      <c r="D23" s="102"/>
      <c r="E23" s="102"/>
      <c r="F23" s="111" t="s">
        <v>103</v>
      </c>
      <c r="G23" s="111"/>
      <c r="H23" s="111"/>
      <c r="I23" s="111"/>
      <c r="J23" s="110">
        <v>1</v>
      </c>
      <c r="K23" s="110">
        <v>4</v>
      </c>
      <c r="L23" s="109">
        <v>6310010020</v>
      </c>
      <c r="M23" s="108">
        <v>850</v>
      </c>
      <c r="N23" s="118" t="s">
        <v>39</v>
      </c>
      <c r="O23" s="106">
        <v>8000</v>
      </c>
      <c r="P23" s="106">
        <v>8000</v>
      </c>
      <c r="Q23" s="125">
        <v>8000</v>
      </c>
    </row>
    <row r="24" spans="1:17" ht="77.25" customHeight="1" x14ac:dyDescent="0.25">
      <c r="A24" s="121"/>
      <c r="B24" s="120"/>
      <c r="C24" s="131"/>
      <c r="D24" s="102"/>
      <c r="E24" s="102"/>
      <c r="F24" s="111" t="s">
        <v>53</v>
      </c>
      <c r="G24" s="111"/>
      <c r="H24" s="111"/>
      <c r="I24" s="111"/>
      <c r="J24" s="110">
        <v>1</v>
      </c>
      <c r="K24" s="110">
        <v>6</v>
      </c>
      <c r="L24" s="109">
        <v>0</v>
      </c>
      <c r="M24" s="108">
        <v>0</v>
      </c>
      <c r="N24" s="118" t="s">
        <v>39</v>
      </c>
      <c r="O24" s="106">
        <f>O25</f>
        <v>29400</v>
      </c>
      <c r="P24" s="106">
        <f>P25</f>
        <v>29400</v>
      </c>
      <c r="Q24" s="125">
        <f>Q25</f>
        <v>29400</v>
      </c>
    </row>
    <row r="25" spans="1:17" ht="61.5" customHeight="1" x14ac:dyDescent="0.25">
      <c r="A25" s="121"/>
      <c r="B25" s="120"/>
      <c r="C25" s="131"/>
      <c r="D25" s="102"/>
      <c r="E25" s="102"/>
      <c r="F25" s="111" t="s">
        <v>70</v>
      </c>
      <c r="G25" s="111"/>
      <c r="H25" s="111"/>
      <c r="I25" s="111"/>
      <c r="J25" s="110">
        <v>1</v>
      </c>
      <c r="K25" s="110">
        <v>6</v>
      </c>
      <c r="L25" s="139">
        <v>6310000000</v>
      </c>
      <c r="M25" s="108">
        <v>0</v>
      </c>
      <c r="N25" s="118" t="s">
        <v>39</v>
      </c>
      <c r="O25" s="106">
        <f>O26</f>
        <v>29400</v>
      </c>
      <c r="P25" s="106">
        <f>P26</f>
        <v>29400</v>
      </c>
      <c r="Q25" s="125">
        <f>Q26</f>
        <v>29400</v>
      </c>
    </row>
    <row r="26" spans="1:17" ht="66.75" customHeight="1" x14ac:dyDescent="0.25">
      <c r="A26" s="121"/>
      <c r="B26" s="120"/>
      <c r="C26" s="131"/>
      <c r="D26" s="102"/>
      <c r="E26" s="102"/>
      <c r="F26" s="111" t="s">
        <v>102</v>
      </c>
      <c r="G26" s="111"/>
      <c r="H26" s="111"/>
      <c r="I26" s="111"/>
      <c r="J26" s="110">
        <v>1</v>
      </c>
      <c r="K26" s="110">
        <v>6</v>
      </c>
      <c r="L26" s="139">
        <v>6310010080</v>
      </c>
      <c r="M26" s="108">
        <v>0</v>
      </c>
      <c r="N26" s="118" t="s">
        <v>39</v>
      </c>
      <c r="O26" s="106">
        <f>O27</f>
        <v>29400</v>
      </c>
      <c r="P26" s="106">
        <f>P27</f>
        <v>29400</v>
      </c>
      <c r="Q26" s="125">
        <f>Q27</f>
        <v>29400</v>
      </c>
    </row>
    <row r="27" spans="1:17" ht="20.25" customHeight="1" x14ac:dyDescent="0.25">
      <c r="A27" s="121"/>
      <c r="B27" s="120"/>
      <c r="C27" s="131"/>
      <c r="D27" s="102"/>
      <c r="E27" s="102"/>
      <c r="F27" s="111" t="s">
        <v>74</v>
      </c>
      <c r="G27" s="111"/>
      <c r="H27" s="111"/>
      <c r="I27" s="111"/>
      <c r="J27" s="110">
        <v>1</v>
      </c>
      <c r="K27" s="110">
        <v>6</v>
      </c>
      <c r="L27" s="139">
        <v>6310010080</v>
      </c>
      <c r="M27" s="108">
        <v>540</v>
      </c>
      <c r="N27" s="118" t="s">
        <v>39</v>
      </c>
      <c r="O27" s="106">
        <v>29400</v>
      </c>
      <c r="P27" s="106">
        <v>29400</v>
      </c>
      <c r="Q27" s="125">
        <v>29400</v>
      </c>
    </row>
    <row r="28" spans="1:17" ht="21.75" customHeight="1" x14ac:dyDescent="0.25">
      <c r="A28" s="130"/>
      <c r="B28" s="129"/>
      <c r="C28" s="128"/>
      <c r="D28" s="127"/>
      <c r="E28" s="127"/>
      <c r="F28" s="113" t="s">
        <v>52</v>
      </c>
      <c r="G28" s="113"/>
      <c r="H28" s="113"/>
      <c r="I28" s="112"/>
      <c r="J28" s="110">
        <v>1</v>
      </c>
      <c r="K28" s="110">
        <v>11</v>
      </c>
      <c r="L28" s="139">
        <v>0</v>
      </c>
      <c r="M28" s="108">
        <v>0</v>
      </c>
      <c r="N28" s="118" t="s">
        <v>39</v>
      </c>
      <c r="O28" s="106">
        <f>O29</f>
        <v>15000</v>
      </c>
      <c r="P28" s="106">
        <f>P29</f>
        <v>15000</v>
      </c>
      <c r="Q28" s="125">
        <f>Q29</f>
        <v>15000</v>
      </c>
    </row>
    <row r="29" spans="1:17" ht="35.25" customHeight="1" x14ac:dyDescent="0.25">
      <c r="A29" s="130"/>
      <c r="B29" s="129"/>
      <c r="C29" s="128"/>
      <c r="D29" s="127"/>
      <c r="E29" s="127"/>
      <c r="F29" s="113" t="s">
        <v>101</v>
      </c>
      <c r="G29" s="113"/>
      <c r="H29" s="113"/>
      <c r="I29" s="112"/>
      <c r="J29" s="110">
        <v>1</v>
      </c>
      <c r="K29" s="110">
        <v>11</v>
      </c>
      <c r="L29" s="139">
        <v>7700000000</v>
      </c>
      <c r="M29" s="108">
        <v>0</v>
      </c>
      <c r="N29" s="118" t="s">
        <v>39</v>
      </c>
      <c r="O29" s="106">
        <f>O30</f>
        <v>15000</v>
      </c>
      <c r="P29" s="106">
        <f>P30</f>
        <v>15000</v>
      </c>
      <c r="Q29" s="125">
        <f>Q30</f>
        <v>15000</v>
      </c>
    </row>
    <row r="30" spans="1:17" ht="55.5" customHeight="1" x14ac:dyDescent="0.25">
      <c r="A30" s="130"/>
      <c r="B30" s="129"/>
      <c r="C30" s="128"/>
      <c r="D30" s="127"/>
      <c r="E30" s="127"/>
      <c r="F30" s="113" t="s">
        <v>100</v>
      </c>
      <c r="G30" s="113"/>
      <c r="H30" s="113"/>
      <c r="I30" s="112"/>
      <c r="J30" s="110">
        <v>1</v>
      </c>
      <c r="K30" s="110">
        <v>11</v>
      </c>
      <c r="L30" s="139">
        <v>7700000040</v>
      </c>
      <c r="M30" s="108">
        <v>0</v>
      </c>
      <c r="N30" s="118" t="s">
        <v>39</v>
      </c>
      <c r="O30" s="106">
        <f>O31</f>
        <v>15000</v>
      </c>
      <c r="P30" s="106">
        <f>P31</f>
        <v>15000</v>
      </c>
      <c r="Q30" s="125">
        <f>Q31</f>
        <v>15000</v>
      </c>
    </row>
    <row r="31" spans="1:17" ht="21.75" customHeight="1" x14ac:dyDescent="0.25">
      <c r="A31" s="130"/>
      <c r="B31" s="129"/>
      <c r="C31" s="128"/>
      <c r="D31" s="127"/>
      <c r="E31" s="127"/>
      <c r="F31" s="113" t="s">
        <v>99</v>
      </c>
      <c r="G31" s="113"/>
      <c r="H31" s="113"/>
      <c r="I31" s="112"/>
      <c r="J31" s="110">
        <v>1</v>
      </c>
      <c r="K31" s="110">
        <v>11</v>
      </c>
      <c r="L31" s="139">
        <v>7700000040</v>
      </c>
      <c r="M31" s="108">
        <v>870</v>
      </c>
      <c r="N31" s="118" t="s">
        <v>39</v>
      </c>
      <c r="O31" s="106">
        <v>15000</v>
      </c>
      <c r="P31" s="106">
        <v>15000</v>
      </c>
      <c r="Q31" s="125">
        <v>15000</v>
      </c>
    </row>
    <row r="32" spans="1:17" ht="31.5" customHeight="1" x14ac:dyDescent="0.25">
      <c r="A32" s="130"/>
      <c r="B32" s="129"/>
      <c r="C32" s="128"/>
      <c r="D32" s="127"/>
      <c r="E32" s="127"/>
      <c r="F32" s="113" t="s">
        <v>51</v>
      </c>
      <c r="G32" s="113"/>
      <c r="H32" s="113"/>
      <c r="I32" s="112"/>
      <c r="J32" s="110">
        <v>1</v>
      </c>
      <c r="K32" s="110">
        <v>13</v>
      </c>
      <c r="L32" s="139">
        <v>0</v>
      </c>
      <c r="M32" s="108">
        <v>0</v>
      </c>
      <c r="N32" s="118" t="s">
        <v>39</v>
      </c>
      <c r="O32" s="106">
        <f>O33</f>
        <v>2000</v>
      </c>
      <c r="P32" s="106">
        <f>P33</f>
        <v>2000</v>
      </c>
      <c r="Q32" s="125">
        <f>Q33</f>
        <v>2000</v>
      </c>
    </row>
    <row r="33" spans="1:17" ht="46.5" customHeight="1" x14ac:dyDescent="0.25">
      <c r="A33" s="130"/>
      <c r="B33" s="129"/>
      <c r="C33" s="128"/>
      <c r="D33" s="127"/>
      <c r="E33" s="127"/>
      <c r="F33" s="113" t="s">
        <v>98</v>
      </c>
      <c r="G33" s="113"/>
      <c r="H33" s="113"/>
      <c r="I33" s="112"/>
      <c r="J33" s="110">
        <v>1</v>
      </c>
      <c r="K33" s="110">
        <v>13</v>
      </c>
      <c r="L33" s="140">
        <v>7700000000</v>
      </c>
      <c r="M33" s="108">
        <v>0</v>
      </c>
      <c r="N33" s="118" t="s">
        <v>39</v>
      </c>
      <c r="O33" s="106">
        <f>O34</f>
        <v>2000</v>
      </c>
      <c r="P33" s="106">
        <f>P34</f>
        <v>2000</v>
      </c>
      <c r="Q33" s="125">
        <f>Q34</f>
        <v>2000</v>
      </c>
    </row>
    <row r="34" spans="1:17" ht="53.25" customHeight="1" x14ac:dyDescent="0.25">
      <c r="A34" s="130"/>
      <c r="B34" s="129"/>
      <c r="C34" s="128"/>
      <c r="D34" s="127"/>
      <c r="E34" s="127"/>
      <c r="F34" s="113" t="s">
        <v>97</v>
      </c>
      <c r="G34" s="113"/>
      <c r="H34" s="113"/>
      <c r="I34" s="112"/>
      <c r="J34" s="110">
        <v>1</v>
      </c>
      <c r="K34" s="110">
        <v>13</v>
      </c>
      <c r="L34" s="139">
        <v>7700095100</v>
      </c>
      <c r="M34" s="108">
        <v>0</v>
      </c>
      <c r="N34" s="118" t="s">
        <v>39</v>
      </c>
      <c r="O34" s="106">
        <f>O35</f>
        <v>2000</v>
      </c>
      <c r="P34" s="106">
        <f>P35</f>
        <v>2000</v>
      </c>
      <c r="Q34" s="125">
        <f>Q35</f>
        <v>2000</v>
      </c>
    </row>
    <row r="35" spans="1:17" ht="41.25" customHeight="1" x14ac:dyDescent="0.25">
      <c r="A35" s="130"/>
      <c r="B35" s="129"/>
      <c r="C35" s="128"/>
      <c r="D35" s="127"/>
      <c r="E35" s="127"/>
      <c r="F35" s="113" t="s">
        <v>96</v>
      </c>
      <c r="G35" s="113"/>
      <c r="H35" s="113"/>
      <c r="I35" s="112"/>
      <c r="J35" s="110">
        <v>1</v>
      </c>
      <c r="K35" s="110">
        <v>13</v>
      </c>
      <c r="L35" s="139">
        <v>7700095100</v>
      </c>
      <c r="M35" s="108">
        <v>850</v>
      </c>
      <c r="N35" s="118" t="s">
        <v>39</v>
      </c>
      <c r="O35" s="106">
        <v>2000</v>
      </c>
      <c r="P35" s="106">
        <v>2000</v>
      </c>
      <c r="Q35" s="125">
        <v>2000</v>
      </c>
    </row>
    <row r="36" spans="1:17" ht="23.25" customHeight="1" x14ac:dyDescent="0.25">
      <c r="A36" s="126" t="s">
        <v>50</v>
      </c>
      <c r="B36" s="116"/>
      <c r="C36" s="116"/>
      <c r="D36" s="116"/>
      <c r="E36" s="116"/>
      <c r="F36" s="116"/>
      <c r="G36" s="116"/>
      <c r="H36" s="116"/>
      <c r="I36" s="115"/>
      <c r="J36" s="110">
        <v>2</v>
      </c>
      <c r="K36" s="110">
        <v>0</v>
      </c>
      <c r="L36" s="109">
        <v>0</v>
      </c>
      <c r="M36" s="108">
        <v>0</v>
      </c>
      <c r="N36" s="118" t="s">
        <v>39</v>
      </c>
      <c r="O36" s="106">
        <f>O37</f>
        <v>104800</v>
      </c>
      <c r="P36" s="106">
        <f>P37</f>
        <v>108300</v>
      </c>
      <c r="Q36" s="125">
        <f>Q37</f>
        <v>112100</v>
      </c>
    </row>
    <row r="37" spans="1:17" ht="31.5" customHeight="1" x14ac:dyDescent="0.25">
      <c r="A37" s="121"/>
      <c r="B37" s="120"/>
      <c r="C37" s="114" t="s">
        <v>49</v>
      </c>
      <c r="D37" s="113"/>
      <c r="E37" s="113"/>
      <c r="F37" s="113"/>
      <c r="G37" s="113"/>
      <c r="H37" s="113"/>
      <c r="I37" s="112"/>
      <c r="J37" s="110">
        <v>2</v>
      </c>
      <c r="K37" s="110">
        <v>3</v>
      </c>
      <c r="L37" s="109">
        <v>0</v>
      </c>
      <c r="M37" s="108">
        <v>0</v>
      </c>
      <c r="N37" s="118" t="s">
        <v>39</v>
      </c>
      <c r="O37" s="106">
        <f>O39</f>
        <v>104800</v>
      </c>
      <c r="P37" s="106">
        <f>P39</f>
        <v>108300</v>
      </c>
      <c r="Q37" s="125">
        <f>Q39</f>
        <v>112100</v>
      </c>
    </row>
    <row r="38" spans="1:17" ht="115.5" customHeight="1" x14ac:dyDescent="0.25">
      <c r="A38" s="121"/>
      <c r="B38" s="120"/>
      <c r="C38" s="132"/>
      <c r="D38" s="127"/>
      <c r="E38" s="127"/>
      <c r="F38" s="117" t="s">
        <v>71</v>
      </c>
      <c r="G38" s="116"/>
      <c r="H38" s="116"/>
      <c r="I38" s="115"/>
      <c r="J38" s="110">
        <v>2</v>
      </c>
      <c r="K38" s="110">
        <v>3</v>
      </c>
      <c r="L38" s="109">
        <v>6300000000</v>
      </c>
      <c r="M38" s="108">
        <v>0</v>
      </c>
      <c r="N38" s="118" t="s">
        <v>39</v>
      </c>
      <c r="O38" s="106">
        <f>O39</f>
        <v>104800</v>
      </c>
      <c r="P38" s="106">
        <f>P39</f>
        <v>108300</v>
      </c>
      <c r="Q38" s="125">
        <f>Q39</f>
        <v>112100</v>
      </c>
    </row>
    <row r="39" spans="1:17" ht="61.5" customHeight="1" x14ac:dyDescent="0.25">
      <c r="A39" s="121"/>
      <c r="B39" s="120"/>
      <c r="C39" s="131"/>
      <c r="D39" s="102"/>
      <c r="E39" s="114" t="s">
        <v>95</v>
      </c>
      <c r="F39" s="113"/>
      <c r="G39" s="113"/>
      <c r="H39" s="113"/>
      <c r="I39" s="112"/>
      <c r="J39" s="110">
        <v>2</v>
      </c>
      <c r="K39" s="110">
        <v>3</v>
      </c>
      <c r="L39" s="109">
        <v>6320000000</v>
      </c>
      <c r="M39" s="108">
        <v>0</v>
      </c>
      <c r="N39" s="118" t="s">
        <v>39</v>
      </c>
      <c r="O39" s="106">
        <f>O40</f>
        <v>104800</v>
      </c>
      <c r="P39" s="106">
        <f>P40</f>
        <v>108300</v>
      </c>
      <c r="Q39" s="125">
        <f>Q40</f>
        <v>112100</v>
      </c>
    </row>
    <row r="40" spans="1:17" ht="68.25" customHeight="1" x14ac:dyDescent="0.25">
      <c r="A40" s="121"/>
      <c r="B40" s="120"/>
      <c r="C40" s="131"/>
      <c r="D40" s="102"/>
      <c r="E40" s="102"/>
      <c r="F40" s="111" t="s">
        <v>94</v>
      </c>
      <c r="G40" s="111"/>
      <c r="H40" s="111"/>
      <c r="I40" s="111"/>
      <c r="J40" s="110">
        <v>2</v>
      </c>
      <c r="K40" s="110">
        <v>3</v>
      </c>
      <c r="L40" s="109">
        <v>6320051180</v>
      </c>
      <c r="M40" s="108">
        <v>0</v>
      </c>
      <c r="N40" s="118" t="s">
        <v>39</v>
      </c>
      <c r="O40" s="106">
        <f>O41+O42</f>
        <v>104800</v>
      </c>
      <c r="P40" s="106">
        <f>P41+P42</f>
        <v>108300</v>
      </c>
      <c r="Q40" s="125">
        <f>Q41+Q42</f>
        <v>112100</v>
      </c>
    </row>
    <row r="41" spans="1:17" ht="50.25" customHeight="1" x14ac:dyDescent="0.25">
      <c r="A41" s="121"/>
      <c r="B41" s="120"/>
      <c r="C41" s="131"/>
      <c r="D41" s="102"/>
      <c r="E41" s="102"/>
      <c r="F41" s="111" t="s">
        <v>93</v>
      </c>
      <c r="G41" s="111"/>
      <c r="H41" s="111"/>
      <c r="I41" s="111"/>
      <c r="J41" s="110">
        <v>2</v>
      </c>
      <c r="K41" s="110">
        <v>3</v>
      </c>
      <c r="L41" s="109">
        <v>6320051180</v>
      </c>
      <c r="M41" s="108">
        <v>120</v>
      </c>
      <c r="N41" s="118" t="s">
        <v>39</v>
      </c>
      <c r="O41" s="106">
        <v>104160</v>
      </c>
      <c r="P41" s="106">
        <v>104160</v>
      </c>
      <c r="Q41" s="125">
        <v>106764</v>
      </c>
    </row>
    <row r="42" spans="1:17" ht="46.5" customHeight="1" x14ac:dyDescent="0.25">
      <c r="A42" s="121"/>
      <c r="B42" s="120"/>
      <c r="C42" s="131"/>
      <c r="D42" s="102"/>
      <c r="E42" s="102"/>
      <c r="F42" s="111" t="s">
        <v>76</v>
      </c>
      <c r="G42" s="111"/>
      <c r="H42" s="111"/>
      <c r="I42" s="111"/>
      <c r="J42" s="110">
        <v>2</v>
      </c>
      <c r="K42" s="110">
        <v>3</v>
      </c>
      <c r="L42" s="109">
        <v>6320051180</v>
      </c>
      <c r="M42" s="108">
        <v>240</v>
      </c>
      <c r="N42" s="118" t="s">
        <v>39</v>
      </c>
      <c r="O42" s="106">
        <v>640</v>
      </c>
      <c r="P42" s="106">
        <v>4140</v>
      </c>
      <c r="Q42" s="125">
        <v>5336</v>
      </c>
    </row>
    <row r="43" spans="1:17" ht="48" customHeight="1" x14ac:dyDescent="0.25">
      <c r="A43" s="126" t="s">
        <v>48</v>
      </c>
      <c r="B43" s="116"/>
      <c r="C43" s="116"/>
      <c r="D43" s="116"/>
      <c r="E43" s="116"/>
      <c r="F43" s="116"/>
      <c r="G43" s="116"/>
      <c r="H43" s="116"/>
      <c r="I43" s="115"/>
      <c r="J43" s="110">
        <v>3</v>
      </c>
      <c r="K43" s="110">
        <v>0</v>
      </c>
      <c r="L43" s="109">
        <v>0</v>
      </c>
      <c r="M43" s="108">
        <v>0</v>
      </c>
      <c r="N43" s="118" t="s">
        <v>39</v>
      </c>
      <c r="O43" s="106">
        <f>O44+O49</f>
        <v>123300</v>
      </c>
      <c r="P43" s="106">
        <f>P44+P49</f>
        <v>121419</v>
      </c>
      <c r="Q43" s="125">
        <f>Q44+Q49</f>
        <v>117300</v>
      </c>
    </row>
    <row r="44" spans="1:17" ht="69" customHeight="1" x14ac:dyDescent="0.25">
      <c r="A44" s="121"/>
      <c r="B44" s="120"/>
      <c r="C44" s="114" t="s">
        <v>47</v>
      </c>
      <c r="D44" s="113"/>
      <c r="E44" s="113"/>
      <c r="F44" s="113"/>
      <c r="G44" s="113"/>
      <c r="H44" s="113"/>
      <c r="I44" s="112"/>
      <c r="J44" s="110">
        <v>3</v>
      </c>
      <c r="K44" s="110">
        <v>10</v>
      </c>
      <c r="L44" s="109">
        <v>0</v>
      </c>
      <c r="M44" s="108">
        <v>0</v>
      </c>
      <c r="N44" s="118" t="s">
        <v>39</v>
      </c>
      <c r="O44" s="106">
        <f>O46</f>
        <v>117300</v>
      </c>
      <c r="P44" s="106">
        <f>P46</f>
        <v>117300</v>
      </c>
      <c r="Q44" s="125">
        <f>Q46</f>
        <v>117300</v>
      </c>
    </row>
    <row r="45" spans="1:17" ht="117" customHeight="1" x14ac:dyDescent="0.25">
      <c r="A45" s="121"/>
      <c r="B45" s="120"/>
      <c r="C45" s="132"/>
      <c r="D45" s="127"/>
      <c r="E45" s="127"/>
      <c r="F45" s="117" t="s">
        <v>71</v>
      </c>
      <c r="G45" s="116"/>
      <c r="H45" s="116"/>
      <c r="I45" s="115"/>
      <c r="J45" s="110">
        <v>3</v>
      </c>
      <c r="K45" s="110">
        <v>0</v>
      </c>
      <c r="L45" s="109">
        <v>6300000000</v>
      </c>
      <c r="M45" s="108">
        <v>0</v>
      </c>
      <c r="N45" s="118" t="s">
        <v>39</v>
      </c>
      <c r="O45" s="106">
        <f>O46</f>
        <v>117300</v>
      </c>
      <c r="P45" s="106">
        <f>P46</f>
        <v>117300</v>
      </c>
      <c r="Q45" s="125">
        <f>Q46</f>
        <v>117300</v>
      </c>
    </row>
    <row r="46" spans="1:17" ht="62.25" customHeight="1" x14ac:dyDescent="0.25">
      <c r="A46" s="121"/>
      <c r="B46" s="120"/>
      <c r="C46" s="131"/>
      <c r="D46" s="102"/>
      <c r="E46" s="114" t="s">
        <v>92</v>
      </c>
      <c r="F46" s="113"/>
      <c r="G46" s="113"/>
      <c r="H46" s="113"/>
      <c r="I46" s="112"/>
      <c r="J46" s="110">
        <v>3</v>
      </c>
      <c r="K46" s="110">
        <v>10</v>
      </c>
      <c r="L46" s="109">
        <v>6330000000</v>
      </c>
      <c r="M46" s="108">
        <v>0</v>
      </c>
      <c r="N46" s="118" t="s">
        <v>39</v>
      </c>
      <c r="O46" s="106">
        <f>O47</f>
        <v>117300</v>
      </c>
      <c r="P46" s="106">
        <f>P47</f>
        <v>117300</v>
      </c>
      <c r="Q46" s="125">
        <f>Q47</f>
        <v>117300</v>
      </c>
    </row>
    <row r="47" spans="1:17" ht="81" customHeight="1" x14ac:dyDescent="0.25">
      <c r="A47" s="121"/>
      <c r="B47" s="120"/>
      <c r="C47" s="131"/>
      <c r="D47" s="102"/>
      <c r="E47" s="102"/>
      <c r="F47" s="111" t="s">
        <v>91</v>
      </c>
      <c r="G47" s="111"/>
      <c r="H47" s="111"/>
      <c r="I47" s="111"/>
      <c r="J47" s="110">
        <v>3</v>
      </c>
      <c r="K47" s="110">
        <v>10</v>
      </c>
      <c r="L47" s="109">
        <v>6330095020</v>
      </c>
      <c r="M47" s="108">
        <v>0</v>
      </c>
      <c r="N47" s="118" t="s">
        <v>39</v>
      </c>
      <c r="O47" s="106">
        <f>O48</f>
        <v>117300</v>
      </c>
      <c r="P47" s="106">
        <f>P48</f>
        <v>117300</v>
      </c>
      <c r="Q47" s="125">
        <f>Q48</f>
        <v>117300</v>
      </c>
    </row>
    <row r="48" spans="1:17" ht="45.75" customHeight="1" x14ac:dyDescent="0.25">
      <c r="A48" s="121"/>
      <c r="B48" s="120"/>
      <c r="C48" s="131"/>
      <c r="D48" s="102"/>
      <c r="E48" s="102"/>
      <c r="F48" s="111" t="s">
        <v>76</v>
      </c>
      <c r="G48" s="111"/>
      <c r="H48" s="111"/>
      <c r="I48" s="111"/>
      <c r="J48" s="110">
        <v>3</v>
      </c>
      <c r="K48" s="110">
        <v>10</v>
      </c>
      <c r="L48" s="109">
        <v>6330095020</v>
      </c>
      <c r="M48" s="108">
        <v>240</v>
      </c>
      <c r="N48" s="118" t="s">
        <v>39</v>
      </c>
      <c r="O48" s="106">
        <v>117300</v>
      </c>
      <c r="P48" s="106">
        <v>117300</v>
      </c>
      <c r="Q48" s="125">
        <v>117300</v>
      </c>
    </row>
    <row r="49" spans="1:17" ht="51.75" customHeight="1" x14ac:dyDescent="0.25">
      <c r="A49" s="121"/>
      <c r="B49" s="120"/>
      <c r="C49" s="131"/>
      <c r="D49" s="131"/>
      <c r="E49" s="131"/>
      <c r="F49" s="111" t="s">
        <v>46</v>
      </c>
      <c r="G49" s="111"/>
      <c r="H49" s="111"/>
      <c r="I49" s="111"/>
      <c r="J49" s="110">
        <v>3</v>
      </c>
      <c r="K49" s="110">
        <v>14</v>
      </c>
      <c r="L49" s="109">
        <v>0</v>
      </c>
      <c r="M49" s="108">
        <v>0</v>
      </c>
      <c r="N49" s="118" t="s">
        <v>39</v>
      </c>
      <c r="O49" s="106">
        <f>O50</f>
        <v>6000</v>
      </c>
      <c r="P49" s="106">
        <f>P50</f>
        <v>4119</v>
      </c>
      <c r="Q49" s="125">
        <f>Q50</f>
        <v>0</v>
      </c>
    </row>
    <row r="50" spans="1:17" ht="33.75" customHeight="1" x14ac:dyDescent="0.25">
      <c r="A50" s="121"/>
      <c r="B50" s="120"/>
      <c r="C50" s="131"/>
      <c r="D50" s="102"/>
      <c r="E50" s="102"/>
      <c r="F50" s="111" t="s">
        <v>90</v>
      </c>
      <c r="G50" s="111"/>
      <c r="H50" s="111"/>
      <c r="I50" s="111"/>
      <c r="J50" s="110">
        <v>3</v>
      </c>
      <c r="K50" s="110">
        <v>14</v>
      </c>
      <c r="L50" s="109">
        <v>7700000000</v>
      </c>
      <c r="M50" s="108">
        <v>0</v>
      </c>
      <c r="N50" s="118" t="s">
        <v>39</v>
      </c>
      <c r="O50" s="106">
        <f>O51</f>
        <v>6000</v>
      </c>
      <c r="P50" s="106">
        <f>P51</f>
        <v>4119</v>
      </c>
      <c r="Q50" s="125">
        <f>Q51</f>
        <v>0</v>
      </c>
    </row>
    <row r="51" spans="1:17" ht="32.25" customHeight="1" x14ac:dyDescent="0.25">
      <c r="A51" s="121"/>
      <c r="B51" s="120"/>
      <c r="C51" s="131"/>
      <c r="D51" s="102"/>
      <c r="E51" s="102"/>
      <c r="F51" s="111" t="s">
        <v>89</v>
      </c>
      <c r="G51" s="111"/>
      <c r="H51" s="111"/>
      <c r="I51" s="111"/>
      <c r="J51" s="110">
        <v>3</v>
      </c>
      <c r="K51" s="110">
        <v>14</v>
      </c>
      <c r="L51" s="109">
        <v>7700020040</v>
      </c>
      <c r="M51" s="108">
        <v>0</v>
      </c>
      <c r="N51" s="118" t="s">
        <v>39</v>
      </c>
      <c r="O51" s="106">
        <f>O52</f>
        <v>6000</v>
      </c>
      <c r="P51" s="106">
        <f>P52</f>
        <v>4119</v>
      </c>
      <c r="Q51" s="125">
        <f>Q52</f>
        <v>0</v>
      </c>
    </row>
    <row r="52" spans="1:17" ht="47.25" customHeight="1" x14ac:dyDescent="0.25">
      <c r="A52" s="121"/>
      <c r="B52" s="120"/>
      <c r="C52" s="131"/>
      <c r="D52" s="102"/>
      <c r="E52" s="102"/>
      <c r="F52" s="111" t="s">
        <v>76</v>
      </c>
      <c r="G52" s="111"/>
      <c r="H52" s="111"/>
      <c r="I52" s="111"/>
      <c r="J52" s="110">
        <v>3</v>
      </c>
      <c r="K52" s="110">
        <v>14</v>
      </c>
      <c r="L52" s="109">
        <v>7700020040</v>
      </c>
      <c r="M52" s="108">
        <v>240</v>
      </c>
      <c r="N52" s="118" t="s">
        <v>39</v>
      </c>
      <c r="O52" s="106">
        <v>6000</v>
      </c>
      <c r="P52" s="106">
        <v>4119</v>
      </c>
      <c r="Q52" s="125">
        <v>0</v>
      </c>
    </row>
    <row r="53" spans="1:17" ht="19.5" customHeight="1" x14ac:dyDescent="0.25">
      <c r="A53" s="126" t="s">
        <v>45</v>
      </c>
      <c r="B53" s="116"/>
      <c r="C53" s="116"/>
      <c r="D53" s="116"/>
      <c r="E53" s="116"/>
      <c r="F53" s="116"/>
      <c r="G53" s="116"/>
      <c r="H53" s="116"/>
      <c r="I53" s="115"/>
      <c r="J53" s="110">
        <v>4</v>
      </c>
      <c r="K53" s="110">
        <v>0</v>
      </c>
      <c r="L53" s="109">
        <v>0</v>
      </c>
      <c r="M53" s="108">
        <v>0</v>
      </c>
      <c r="N53" s="135" t="str">
        <f>N54</f>
        <v>181767,81</v>
      </c>
      <c r="O53" s="106">
        <f>O54</f>
        <v>915767.81</v>
      </c>
      <c r="P53" s="106">
        <f>P54</f>
        <v>753000</v>
      </c>
      <c r="Q53" s="125">
        <f>Q54+Q59</f>
        <v>1131000</v>
      </c>
    </row>
    <row r="54" spans="1:17" ht="32.25" customHeight="1" x14ac:dyDescent="0.25">
      <c r="A54" s="121"/>
      <c r="B54" s="138"/>
      <c r="C54" s="138"/>
      <c r="D54" s="138"/>
      <c r="E54" s="138"/>
      <c r="F54" s="122" t="s">
        <v>44</v>
      </c>
      <c r="G54" s="122"/>
      <c r="H54" s="122"/>
      <c r="I54" s="122"/>
      <c r="J54" s="110">
        <v>4</v>
      </c>
      <c r="K54" s="110">
        <v>9</v>
      </c>
      <c r="L54" s="109">
        <v>0</v>
      </c>
      <c r="M54" s="108">
        <v>0</v>
      </c>
      <c r="N54" s="135" t="str">
        <f>N56</f>
        <v>181767,81</v>
      </c>
      <c r="O54" s="106">
        <f>O56</f>
        <v>915767.81</v>
      </c>
      <c r="P54" s="106">
        <f>P56</f>
        <v>753000</v>
      </c>
      <c r="Q54" s="125">
        <f>Q56</f>
        <v>768000</v>
      </c>
    </row>
    <row r="55" spans="1:17" ht="114" customHeight="1" x14ac:dyDescent="0.25">
      <c r="A55" s="121"/>
      <c r="B55" s="138"/>
      <c r="C55" s="138"/>
      <c r="D55" s="137"/>
      <c r="E55" s="136"/>
      <c r="F55" s="117" t="s">
        <v>71</v>
      </c>
      <c r="G55" s="116"/>
      <c r="H55" s="116"/>
      <c r="I55" s="115"/>
      <c r="J55" s="110">
        <v>4</v>
      </c>
      <c r="K55" s="110">
        <v>9</v>
      </c>
      <c r="L55" s="109">
        <v>6300000000</v>
      </c>
      <c r="M55" s="108">
        <v>0</v>
      </c>
      <c r="N55" s="135" t="str">
        <f>N56</f>
        <v>181767,81</v>
      </c>
      <c r="O55" s="106">
        <f>O56</f>
        <v>915767.81</v>
      </c>
      <c r="P55" s="106">
        <f>P56</f>
        <v>753000</v>
      </c>
      <c r="Q55" s="125">
        <f>Q56</f>
        <v>768000</v>
      </c>
    </row>
    <row r="56" spans="1:17" ht="65.25" customHeight="1" x14ac:dyDescent="0.25">
      <c r="A56" s="121"/>
      <c r="B56" s="120"/>
      <c r="C56" s="131"/>
      <c r="D56" s="114" t="s">
        <v>88</v>
      </c>
      <c r="E56" s="113"/>
      <c r="F56" s="113"/>
      <c r="G56" s="113"/>
      <c r="H56" s="113"/>
      <c r="I56" s="112"/>
      <c r="J56" s="110">
        <v>4</v>
      </c>
      <c r="K56" s="110">
        <v>9</v>
      </c>
      <c r="L56" s="109">
        <v>6340000000</v>
      </c>
      <c r="M56" s="108">
        <v>0</v>
      </c>
      <c r="N56" s="135" t="str">
        <f>N57</f>
        <v>181767,81</v>
      </c>
      <c r="O56" s="106">
        <f>O57</f>
        <v>915767.81</v>
      </c>
      <c r="P56" s="106">
        <f>P57</f>
        <v>753000</v>
      </c>
      <c r="Q56" s="125">
        <f>Q57</f>
        <v>768000</v>
      </c>
    </row>
    <row r="57" spans="1:17" ht="62.25" customHeight="1" x14ac:dyDescent="0.25">
      <c r="A57" s="121"/>
      <c r="B57" s="120"/>
      <c r="C57" s="131"/>
      <c r="D57" s="102"/>
      <c r="E57" s="114" t="s">
        <v>87</v>
      </c>
      <c r="F57" s="113"/>
      <c r="G57" s="113"/>
      <c r="H57" s="113"/>
      <c r="I57" s="112"/>
      <c r="J57" s="110">
        <v>4</v>
      </c>
      <c r="K57" s="110">
        <v>9</v>
      </c>
      <c r="L57" s="109">
        <v>6340095280</v>
      </c>
      <c r="M57" s="108">
        <v>0</v>
      </c>
      <c r="N57" s="135" t="str">
        <f>N58</f>
        <v>181767,81</v>
      </c>
      <c r="O57" s="106">
        <f>O58</f>
        <v>915767.81</v>
      </c>
      <c r="P57" s="106">
        <f>P58</f>
        <v>753000</v>
      </c>
      <c r="Q57" s="125">
        <f>Q58</f>
        <v>768000</v>
      </c>
    </row>
    <row r="58" spans="1:17" ht="45.75" customHeight="1" x14ac:dyDescent="0.25">
      <c r="A58" s="121"/>
      <c r="B58" s="120"/>
      <c r="C58" s="131"/>
      <c r="D58" s="102"/>
      <c r="E58" s="102"/>
      <c r="F58" s="111" t="s">
        <v>76</v>
      </c>
      <c r="G58" s="111"/>
      <c r="H58" s="111"/>
      <c r="I58" s="111"/>
      <c r="J58" s="110">
        <v>4</v>
      </c>
      <c r="K58" s="110">
        <v>9</v>
      </c>
      <c r="L58" s="109">
        <v>6340095280</v>
      </c>
      <c r="M58" s="108">
        <v>240</v>
      </c>
      <c r="N58" s="118" t="s">
        <v>43</v>
      </c>
      <c r="O58" s="106">
        <v>915767.81</v>
      </c>
      <c r="P58" s="106">
        <v>753000</v>
      </c>
      <c r="Q58" s="125">
        <v>768000</v>
      </c>
    </row>
    <row r="59" spans="1:17" ht="33" customHeight="1" x14ac:dyDescent="0.25">
      <c r="A59" s="130"/>
      <c r="B59" s="129"/>
      <c r="C59" s="128"/>
      <c r="D59" s="127"/>
      <c r="E59" s="127"/>
      <c r="F59" s="116" t="s">
        <v>42</v>
      </c>
      <c r="G59" s="116"/>
      <c r="H59" s="116"/>
      <c r="I59" s="115"/>
      <c r="J59" s="110">
        <v>4</v>
      </c>
      <c r="K59" s="110">
        <v>12</v>
      </c>
      <c r="L59" s="109">
        <v>6300000000</v>
      </c>
      <c r="M59" s="108">
        <v>0</v>
      </c>
      <c r="N59" s="118" t="s">
        <v>39</v>
      </c>
      <c r="O59" s="106">
        <f>O61</f>
        <v>0</v>
      </c>
      <c r="P59" s="106">
        <f>P61</f>
        <v>0</v>
      </c>
      <c r="Q59" s="125">
        <f>Q61</f>
        <v>363000</v>
      </c>
    </row>
    <row r="60" spans="1:17" ht="118.5" customHeight="1" x14ac:dyDescent="0.25">
      <c r="A60" s="130"/>
      <c r="B60" s="129"/>
      <c r="C60" s="128"/>
      <c r="D60" s="127"/>
      <c r="E60" s="127"/>
      <c r="F60" s="117" t="s">
        <v>71</v>
      </c>
      <c r="G60" s="116"/>
      <c r="H60" s="116"/>
      <c r="I60" s="115"/>
      <c r="J60" s="110">
        <v>4</v>
      </c>
      <c r="K60" s="110">
        <v>12</v>
      </c>
      <c r="L60" s="109">
        <v>6300000000</v>
      </c>
      <c r="M60" s="108">
        <v>0</v>
      </c>
      <c r="N60" s="118" t="s">
        <v>39</v>
      </c>
      <c r="O60" s="106">
        <v>0</v>
      </c>
      <c r="P60" s="106">
        <v>0</v>
      </c>
      <c r="Q60" s="125">
        <f>Q61</f>
        <v>363000</v>
      </c>
    </row>
    <row r="61" spans="1:17" ht="68.25" customHeight="1" x14ac:dyDescent="0.25">
      <c r="A61" s="130"/>
      <c r="B61" s="129"/>
      <c r="C61" s="128"/>
      <c r="D61" s="127"/>
      <c r="E61" s="127"/>
      <c r="F61" s="113" t="s">
        <v>86</v>
      </c>
      <c r="G61" s="134"/>
      <c r="H61" s="134"/>
      <c r="I61" s="133"/>
      <c r="J61" s="110">
        <v>4</v>
      </c>
      <c r="K61" s="110">
        <v>12</v>
      </c>
      <c r="L61" s="109">
        <v>6380000000</v>
      </c>
      <c r="M61" s="108">
        <v>0</v>
      </c>
      <c r="N61" s="118" t="s">
        <v>39</v>
      </c>
      <c r="O61" s="106">
        <f>O62</f>
        <v>0</v>
      </c>
      <c r="P61" s="106">
        <f>P62</f>
        <v>0</v>
      </c>
      <c r="Q61" s="125">
        <f>Q62</f>
        <v>363000</v>
      </c>
    </row>
    <row r="62" spans="1:17" ht="159" customHeight="1" x14ac:dyDescent="0.25">
      <c r="A62" s="130"/>
      <c r="B62" s="129"/>
      <c r="C62" s="128"/>
      <c r="D62" s="127"/>
      <c r="E62" s="127"/>
      <c r="F62" s="113" t="s">
        <v>85</v>
      </c>
      <c r="G62" s="113"/>
      <c r="H62" s="113"/>
      <c r="I62" s="112"/>
      <c r="J62" s="110">
        <v>4</v>
      </c>
      <c r="K62" s="110">
        <v>12</v>
      </c>
      <c r="L62" s="109" t="s">
        <v>84</v>
      </c>
      <c r="M62" s="108">
        <v>0</v>
      </c>
      <c r="N62" s="118" t="s">
        <v>39</v>
      </c>
      <c r="O62" s="106">
        <f>O63</f>
        <v>0</v>
      </c>
      <c r="P62" s="106">
        <f>P63</f>
        <v>0</v>
      </c>
      <c r="Q62" s="125">
        <f>Q63</f>
        <v>363000</v>
      </c>
    </row>
    <row r="63" spans="1:17" ht="51" customHeight="1" x14ac:dyDescent="0.25">
      <c r="A63" s="130"/>
      <c r="B63" s="129"/>
      <c r="C63" s="128"/>
      <c r="D63" s="127"/>
      <c r="E63" s="127"/>
      <c r="F63" s="111" t="s">
        <v>76</v>
      </c>
      <c r="G63" s="111"/>
      <c r="H63" s="111"/>
      <c r="I63" s="111"/>
      <c r="J63" s="110">
        <v>4</v>
      </c>
      <c r="K63" s="110">
        <v>12</v>
      </c>
      <c r="L63" s="109" t="s">
        <v>84</v>
      </c>
      <c r="M63" s="108">
        <v>240</v>
      </c>
      <c r="N63" s="118" t="s">
        <v>39</v>
      </c>
      <c r="O63" s="106">
        <v>0</v>
      </c>
      <c r="P63" s="106">
        <v>0</v>
      </c>
      <c r="Q63" s="125">
        <v>363000</v>
      </c>
    </row>
    <row r="64" spans="1:17" ht="33.75" customHeight="1" x14ac:dyDescent="0.25">
      <c r="A64" s="126" t="s">
        <v>41</v>
      </c>
      <c r="B64" s="116"/>
      <c r="C64" s="116"/>
      <c r="D64" s="116"/>
      <c r="E64" s="116"/>
      <c r="F64" s="116"/>
      <c r="G64" s="116"/>
      <c r="H64" s="116"/>
      <c r="I64" s="115"/>
      <c r="J64" s="110">
        <v>5</v>
      </c>
      <c r="K64" s="110">
        <v>0</v>
      </c>
      <c r="L64" s="109">
        <v>0</v>
      </c>
      <c r="M64" s="108">
        <v>0</v>
      </c>
      <c r="N64" s="118" t="s">
        <v>39</v>
      </c>
      <c r="O64" s="106">
        <f>O65</f>
        <v>1202810</v>
      </c>
      <c r="P64" s="106">
        <f>P65</f>
        <v>0</v>
      </c>
      <c r="Q64" s="125">
        <f>Q65</f>
        <v>15400</v>
      </c>
    </row>
    <row r="65" spans="1:17" ht="21" customHeight="1" x14ac:dyDescent="0.25">
      <c r="A65" s="124"/>
      <c r="B65" s="123"/>
      <c r="C65" s="114" t="s">
        <v>40</v>
      </c>
      <c r="D65" s="113"/>
      <c r="E65" s="113"/>
      <c r="F65" s="113"/>
      <c r="G65" s="113"/>
      <c r="H65" s="113"/>
      <c r="I65" s="112"/>
      <c r="J65" s="110">
        <v>5</v>
      </c>
      <c r="K65" s="110">
        <v>3</v>
      </c>
      <c r="L65" s="109">
        <v>0</v>
      </c>
      <c r="M65" s="108">
        <v>0</v>
      </c>
      <c r="N65" s="118" t="s">
        <v>39</v>
      </c>
      <c r="O65" s="106">
        <f>O67</f>
        <v>1202810</v>
      </c>
      <c r="P65" s="106">
        <f>P67</f>
        <v>0</v>
      </c>
      <c r="Q65" s="125">
        <f>Q67</f>
        <v>15400</v>
      </c>
    </row>
    <row r="66" spans="1:17" ht="115.5" customHeight="1" x14ac:dyDescent="0.25">
      <c r="A66" s="124"/>
      <c r="B66" s="123"/>
      <c r="C66" s="132"/>
      <c r="D66" s="127"/>
      <c r="E66" s="127"/>
      <c r="F66" s="117" t="s">
        <v>71</v>
      </c>
      <c r="G66" s="116"/>
      <c r="H66" s="116"/>
      <c r="I66" s="115"/>
      <c r="J66" s="110">
        <v>5</v>
      </c>
      <c r="K66" s="110">
        <v>3</v>
      </c>
      <c r="L66" s="109">
        <v>6300000000</v>
      </c>
      <c r="M66" s="108">
        <v>0</v>
      </c>
      <c r="N66" s="118" t="s">
        <v>39</v>
      </c>
      <c r="O66" s="106">
        <f>O67</f>
        <v>1202810</v>
      </c>
      <c r="P66" s="106">
        <f>P67</f>
        <v>0</v>
      </c>
      <c r="Q66" s="125">
        <f>Q67</f>
        <v>15400</v>
      </c>
    </row>
    <row r="67" spans="1:17" ht="52.5" customHeight="1" x14ac:dyDescent="0.25">
      <c r="A67" s="121"/>
      <c r="B67" s="120"/>
      <c r="C67" s="131"/>
      <c r="D67" s="102"/>
      <c r="E67" s="114" t="s">
        <v>83</v>
      </c>
      <c r="F67" s="113"/>
      <c r="G67" s="113"/>
      <c r="H67" s="113"/>
      <c r="I67" s="112"/>
      <c r="J67" s="110">
        <v>5</v>
      </c>
      <c r="K67" s="110">
        <v>3</v>
      </c>
      <c r="L67" s="109">
        <v>6350000000</v>
      </c>
      <c r="M67" s="108">
        <v>0</v>
      </c>
      <c r="N67" s="118" t="s">
        <v>39</v>
      </c>
      <c r="O67" s="106">
        <f>O68+O71</f>
        <v>1202810</v>
      </c>
      <c r="P67" s="106">
        <f>P68</f>
        <v>0</v>
      </c>
      <c r="Q67" s="125">
        <f>Q68</f>
        <v>15400</v>
      </c>
    </row>
    <row r="68" spans="1:17" ht="62.25" customHeight="1" x14ac:dyDescent="0.25">
      <c r="A68" s="121"/>
      <c r="B68" s="120"/>
      <c r="C68" s="131"/>
      <c r="D68" s="102"/>
      <c r="E68" s="102"/>
      <c r="F68" s="111" t="s">
        <v>82</v>
      </c>
      <c r="G68" s="111"/>
      <c r="H68" s="111"/>
      <c r="I68" s="111"/>
      <c r="J68" s="110">
        <v>5</v>
      </c>
      <c r="K68" s="110">
        <v>3</v>
      </c>
      <c r="L68" s="109">
        <v>6350095310</v>
      </c>
      <c r="M68" s="108">
        <v>0</v>
      </c>
      <c r="N68" s="118" t="s">
        <v>39</v>
      </c>
      <c r="O68" s="106">
        <f>O69</f>
        <v>21970</v>
      </c>
      <c r="P68" s="106">
        <f>P69</f>
        <v>0</v>
      </c>
      <c r="Q68" s="125">
        <f>Q69</f>
        <v>15400</v>
      </c>
    </row>
    <row r="69" spans="1:17" ht="48.75" customHeight="1" x14ac:dyDescent="0.25">
      <c r="A69" s="121"/>
      <c r="B69" s="120"/>
      <c r="C69" s="131"/>
      <c r="D69" s="102"/>
      <c r="E69" s="102"/>
      <c r="F69" s="111" t="s">
        <v>76</v>
      </c>
      <c r="G69" s="111"/>
      <c r="H69" s="111"/>
      <c r="I69" s="111"/>
      <c r="J69" s="110">
        <v>5</v>
      </c>
      <c r="K69" s="110">
        <v>3</v>
      </c>
      <c r="L69" s="109">
        <v>6350095310</v>
      </c>
      <c r="M69" s="108">
        <v>240</v>
      </c>
      <c r="N69" s="118" t="s">
        <v>39</v>
      </c>
      <c r="O69" s="106">
        <v>21970</v>
      </c>
      <c r="P69" s="106">
        <v>0</v>
      </c>
      <c r="Q69" s="125">
        <v>15400</v>
      </c>
    </row>
    <row r="70" spans="1:17" ht="70.5" customHeight="1" x14ac:dyDescent="0.25">
      <c r="A70" s="130"/>
      <c r="B70" s="129"/>
      <c r="C70" s="128"/>
      <c r="D70" s="127"/>
      <c r="E70" s="127"/>
      <c r="F70" s="114" t="s">
        <v>81</v>
      </c>
      <c r="G70" s="113"/>
      <c r="H70" s="113"/>
      <c r="I70" s="112"/>
      <c r="J70" s="110">
        <v>5</v>
      </c>
      <c r="K70" s="110">
        <v>3</v>
      </c>
      <c r="L70" s="109" t="s">
        <v>80</v>
      </c>
      <c r="M70" s="108">
        <v>0</v>
      </c>
      <c r="N70" s="118" t="s">
        <v>39</v>
      </c>
      <c r="O70" s="106">
        <f>O71</f>
        <v>1180840</v>
      </c>
      <c r="P70" s="106">
        <f>P71</f>
        <v>0</v>
      </c>
      <c r="Q70" s="125">
        <f>Q71</f>
        <v>0</v>
      </c>
    </row>
    <row r="71" spans="1:17" ht="48.75" customHeight="1" x14ac:dyDescent="0.25">
      <c r="A71" s="130"/>
      <c r="B71" s="129"/>
      <c r="C71" s="128"/>
      <c r="D71" s="127"/>
      <c r="E71" s="127"/>
      <c r="F71" s="111" t="s">
        <v>76</v>
      </c>
      <c r="G71" s="111"/>
      <c r="H71" s="111"/>
      <c r="I71" s="111"/>
      <c r="J71" s="110">
        <v>5</v>
      </c>
      <c r="K71" s="110">
        <v>3</v>
      </c>
      <c r="L71" s="109" t="s">
        <v>80</v>
      </c>
      <c r="M71" s="108">
        <v>240</v>
      </c>
      <c r="N71" s="118" t="s">
        <v>39</v>
      </c>
      <c r="O71" s="106">
        <v>1180840</v>
      </c>
      <c r="P71" s="106">
        <v>0</v>
      </c>
      <c r="Q71" s="125">
        <v>0</v>
      </c>
    </row>
    <row r="72" spans="1:17" ht="26.25" customHeight="1" x14ac:dyDescent="0.25">
      <c r="A72" s="126" t="s">
        <v>38</v>
      </c>
      <c r="B72" s="116"/>
      <c r="C72" s="116"/>
      <c r="D72" s="116"/>
      <c r="E72" s="116"/>
      <c r="F72" s="116"/>
      <c r="G72" s="116"/>
      <c r="H72" s="116"/>
      <c r="I72" s="115"/>
      <c r="J72" s="110">
        <v>8</v>
      </c>
      <c r="K72" s="110">
        <v>0</v>
      </c>
      <c r="L72" s="109">
        <v>0</v>
      </c>
      <c r="M72" s="108">
        <v>0</v>
      </c>
      <c r="N72" s="107" t="str">
        <f>N73</f>
        <v>20130,97</v>
      </c>
      <c r="O72" s="106">
        <f>O73</f>
        <v>2560701.9699999997</v>
      </c>
      <c r="P72" s="106">
        <f>P73</f>
        <v>2266631</v>
      </c>
      <c r="Q72" s="125">
        <f>Q73</f>
        <v>2261050</v>
      </c>
    </row>
    <row r="73" spans="1:17" ht="15.75" x14ac:dyDescent="0.25">
      <c r="A73" s="124"/>
      <c r="B73" s="123"/>
      <c r="C73" s="111" t="s">
        <v>37</v>
      </c>
      <c r="D73" s="111"/>
      <c r="E73" s="111"/>
      <c r="F73" s="111"/>
      <c r="G73" s="111"/>
      <c r="H73" s="111"/>
      <c r="I73" s="111"/>
      <c r="J73" s="110">
        <v>8</v>
      </c>
      <c r="K73" s="110">
        <v>1</v>
      </c>
      <c r="L73" s="109">
        <v>0</v>
      </c>
      <c r="M73" s="108">
        <v>0</v>
      </c>
      <c r="N73" s="107" t="str">
        <f>N74</f>
        <v>20130,97</v>
      </c>
      <c r="O73" s="106">
        <f>O75</f>
        <v>2560701.9699999997</v>
      </c>
      <c r="P73" s="106">
        <f>P75</f>
        <v>2266631</v>
      </c>
      <c r="Q73" s="106">
        <f>Q75</f>
        <v>2261050</v>
      </c>
    </row>
    <row r="74" spans="1:17" ht="113.25" customHeight="1" x14ac:dyDescent="0.25">
      <c r="A74" s="124"/>
      <c r="B74" s="123"/>
      <c r="C74" s="102"/>
      <c r="D74" s="102"/>
      <c r="E74" s="102"/>
      <c r="F74" s="122" t="s">
        <v>71</v>
      </c>
      <c r="G74" s="122"/>
      <c r="H74" s="122"/>
      <c r="I74" s="122"/>
      <c r="J74" s="110">
        <v>8</v>
      </c>
      <c r="K74" s="110">
        <v>1</v>
      </c>
      <c r="L74" s="109">
        <v>6300000000</v>
      </c>
      <c r="M74" s="108">
        <v>0</v>
      </c>
      <c r="N74" s="107" t="str">
        <f>N75</f>
        <v>20130,97</v>
      </c>
      <c r="O74" s="106">
        <f>O75</f>
        <v>2560701.9699999997</v>
      </c>
      <c r="P74" s="106">
        <f>P75</f>
        <v>2266631</v>
      </c>
      <c r="Q74" s="106">
        <f>Q75</f>
        <v>2261050</v>
      </c>
    </row>
    <row r="75" spans="1:17" ht="51" customHeight="1" x14ac:dyDescent="0.25">
      <c r="A75" s="121"/>
      <c r="B75" s="120"/>
      <c r="C75" s="119"/>
      <c r="D75" s="102"/>
      <c r="E75" s="111" t="s">
        <v>79</v>
      </c>
      <c r="F75" s="111"/>
      <c r="G75" s="111"/>
      <c r="H75" s="111"/>
      <c r="I75" s="111"/>
      <c r="J75" s="110">
        <v>8</v>
      </c>
      <c r="K75" s="110">
        <v>1</v>
      </c>
      <c r="L75" s="109">
        <v>6360000000</v>
      </c>
      <c r="M75" s="108">
        <v>0</v>
      </c>
      <c r="N75" s="118" t="s">
        <v>77</v>
      </c>
      <c r="O75" s="106">
        <f>O76+O78+O79</f>
        <v>2560701.9699999997</v>
      </c>
      <c r="P75" s="106">
        <f>P76+P78</f>
        <v>2266631</v>
      </c>
      <c r="Q75" s="106">
        <v>2261050</v>
      </c>
    </row>
    <row r="76" spans="1:17" ht="78" customHeight="1" x14ac:dyDescent="0.25">
      <c r="A76" s="121"/>
      <c r="B76" s="120"/>
      <c r="C76" s="119"/>
      <c r="D76" s="102"/>
      <c r="E76" s="102"/>
      <c r="F76" s="111" t="s">
        <v>78</v>
      </c>
      <c r="G76" s="111"/>
      <c r="H76" s="111"/>
      <c r="I76" s="111"/>
      <c r="J76" s="110">
        <v>8</v>
      </c>
      <c r="K76" s="110">
        <v>1</v>
      </c>
      <c r="L76" s="109">
        <v>6360095220</v>
      </c>
      <c r="M76" s="108">
        <v>240</v>
      </c>
      <c r="N76" s="118" t="s">
        <v>77</v>
      </c>
      <c r="O76" s="106">
        <v>299651.96999999997</v>
      </c>
      <c r="P76" s="106">
        <v>5581</v>
      </c>
      <c r="Q76" s="106">
        <v>0</v>
      </c>
    </row>
    <row r="77" spans="1:17" ht="55.5" customHeight="1" x14ac:dyDescent="0.25">
      <c r="A77" s="121"/>
      <c r="B77" s="120"/>
      <c r="C77" s="119"/>
      <c r="D77" s="102"/>
      <c r="E77" s="111" t="s">
        <v>76</v>
      </c>
      <c r="F77" s="111"/>
      <c r="G77" s="111"/>
      <c r="H77" s="111"/>
      <c r="I77" s="111"/>
      <c r="J77" s="110">
        <v>8</v>
      </c>
      <c r="K77" s="110">
        <v>1</v>
      </c>
      <c r="L77" s="109">
        <v>6360095220</v>
      </c>
      <c r="M77" s="108">
        <v>240</v>
      </c>
      <c r="N77" s="107">
        <v>20130.97</v>
      </c>
      <c r="O77" s="106">
        <v>299651.96999999997</v>
      </c>
      <c r="P77" s="106">
        <v>5581</v>
      </c>
      <c r="Q77" s="106">
        <v>0</v>
      </c>
    </row>
    <row r="78" spans="1:17" ht="55.5" customHeight="1" x14ac:dyDescent="0.25">
      <c r="A78" s="105"/>
      <c r="B78" s="104"/>
      <c r="C78" s="103"/>
      <c r="D78" s="102"/>
      <c r="E78" s="102"/>
      <c r="F78" s="111" t="s">
        <v>74</v>
      </c>
      <c r="G78" s="111"/>
      <c r="H78" s="111"/>
      <c r="I78" s="111"/>
      <c r="J78" s="110">
        <v>8</v>
      </c>
      <c r="K78" s="110">
        <v>1</v>
      </c>
      <c r="L78" s="109">
        <v>6360095220</v>
      </c>
      <c r="M78" s="108">
        <v>540</v>
      </c>
      <c r="N78" s="118" t="s">
        <v>39</v>
      </c>
      <c r="O78" s="106">
        <v>1923240</v>
      </c>
      <c r="P78" s="106">
        <v>2261050</v>
      </c>
      <c r="Q78" s="106">
        <v>2261050</v>
      </c>
    </row>
    <row r="79" spans="1:17" ht="55.5" customHeight="1" x14ac:dyDescent="0.25">
      <c r="A79" s="105"/>
      <c r="B79" s="104"/>
      <c r="C79" s="103"/>
      <c r="D79" s="102"/>
      <c r="E79" s="102"/>
      <c r="F79" s="114" t="s">
        <v>75</v>
      </c>
      <c r="G79" s="113"/>
      <c r="H79" s="113"/>
      <c r="I79" s="112"/>
      <c r="J79" s="110">
        <v>8</v>
      </c>
      <c r="K79" s="110">
        <v>1</v>
      </c>
      <c r="L79" s="109">
        <v>6360097030</v>
      </c>
      <c r="M79" s="108">
        <v>0</v>
      </c>
      <c r="N79" s="118" t="s">
        <v>39</v>
      </c>
      <c r="O79" s="106">
        <f>O80</f>
        <v>337810</v>
      </c>
      <c r="P79" s="106">
        <f>P80</f>
        <v>0</v>
      </c>
      <c r="Q79" s="106">
        <f>Q80</f>
        <v>0</v>
      </c>
    </row>
    <row r="80" spans="1:17" ht="24.75" customHeight="1" x14ac:dyDescent="0.25">
      <c r="A80" s="105"/>
      <c r="B80" s="104"/>
      <c r="C80" s="103"/>
      <c r="D80" s="102"/>
      <c r="E80" s="102"/>
      <c r="F80" s="111" t="s">
        <v>74</v>
      </c>
      <c r="G80" s="111"/>
      <c r="H80" s="111"/>
      <c r="I80" s="111"/>
      <c r="J80" s="110">
        <v>8</v>
      </c>
      <c r="K80" s="110">
        <v>1</v>
      </c>
      <c r="L80" s="109">
        <v>6360097030</v>
      </c>
      <c r="M80" s="108">
        <v>540</v>
      </c>
      <c r="N80" s="118" t="s">
        <v>39</v>
      </c>
      <c r="O80" s="106">
        <v>337810</v>
      </c>
      <c r="P80" s="106">
        <v>0</v>
      </c>
      <c r="Q80" s="106">
        <v>0</v>
      </c>
    </row>
    <row r="81" spans="1:17" ht="15.75" x14ac:dyDescent="0.25">
      <c r="A81" s="105"/>
      <c r="B81" s="104"/>
      <c r="C81" s="103"/>
      <c r="D81" s="102"/>
      <c r="E81" s="102"/>
      <c r="F81" s="111" t="s">
        <v>73</v>
      </c>
      <c r="G81" s="111"/>
      <c r="H81" s="111"/>
      <c r="I81" s="111"/>
      <c r="J81" s="110">
        <v>10</v>
      </c>
      <c r="K81" s="110">
        <v>0</v>
      </c>
      <c r="L81" s="109">
        <v>0</v>
      </c>
      <c r="M81" s="108">
        <v>0</v>
      </c>
      <c r="N81" s="107">
        <f>N82</f>
        <v>-80000</v>
      </c>
      <c r="O81" s="106">
        <f>O82</f>
        <v>40000</v>
      </c>
      <c r="P81" s="106">
        <f>P82</f>
        <v>113000</v>
      </c>
      <c r="Q81" s="106">
        <f>Q82</f>
        <v>111000</v>
      </c>
    </row>
    <row r="82" spans="1:17" ht="15.75" x14ac:dyDescent="0.25">
      <c r="A82" s="105"/>
      <c r="B82" s="104"/>
      <c r="C82" s="103"/>
      <c r="D82" s="102"/>
      <c r="E82" s="102"/>
      <c r="F82" s="111" t="s">
        <v>72</v>
      </c>
      <c r="G82" s="111"/>
      <c r="H82" s="111"/>
      <c r="I82" s="111"/>
      <c r="J82" s="110">
        <v>10</v>
      </c>
      <c r="K82" s="110">
        <v>1</v>
      </c>
      <c r="L82" s="109">
        <v>0</v>
      </c>
      <c r="M82" s="108">
        <v>0</v>
      </c>
      <c r="N82" s="107">
        <f>N84</f>
        <v>-80000</v>
      </c>
      <c r="O82" s="106">
        <f>O84</f>
        <v>40000</v>
      </c>
      <c r="P82" s="106">
        <f>P84</f>
        <v>113000</v>
      </c>
      <c r="Q82" s="106">
        <f>Q84</f>
        <v>111000</v>
      </c>
    </row>
    <row r="83" spans="1:17" ht="119.25" customHeight="1" x14ac:dyDescent="0.25">
      <c r="A83" s="105"/>
      <c r="B83" s="104"/>
      <c r="C83" s="103"/>
      <c r="D83" s="102"/>
      <c r="E83" s="102"/>
      <c r="F83" s="117" t="s">
        <v>71</v>
      </c>
      <c r="G83" s="116"/>
      <c r="H83" s="116"/>
      <c r="I83" s="115"/>
      <c r="J83" s="110">
        <v>10</v>
      </c>
      <c r="K83" s="110">
        <v>1</v>
      </c>
      <c r="L83" s="109">
        <v>6300000000</v>
      </c>
      <c r="M83" s="108">
        <v>0</v>
      </c>
      <c r="N83" s="107">
        <f>N84</f>
        <v>-80000</v>
      </c>
      <c r="O83" s="106">
        <f>O84</f>
        <v>40000</v>
      </c>
      <c r="P83" s="106">
        <f>P84</f>
        <v>113000</v>
      </c>
      <c r="Q83" s="106">
        <f>Q84</f>
        <v>111000</v>
      </c>
    </row>
    <row r="84" spans="1:17" ht="72.75" customHeight="1" x14ac:dyDescent="0.25">
      <c r="A84" s="105"/>
      <c r="B84" s="104"/>
      <c r="C84" s="103"/>
      <c r="D84" s="102"/>
      <c r="E84" s="102"/>
      <c r="F84" s="111" t="s">
        <v>70</v>
      </c>
      <c r="G84" s="111"/>
      <c r="H84" s="111"/>
      <c r="I84" s="111"/>
      <c r="J84" s="110">
        <v>10</v>
      </c>
      <c r="K84" s="110">
        <v>1</v>
      </c>
      <c r="L84" s="109">
        <v>6310000000</v>
      </c>
      <c r="M84" s="108">
        <v>0</v>
      </c>
      <c r="N84" s="107">
        <f>N86</f>
        <v>-80000</v>
      </c>
      <c r="O84" s="106">
        <f>O86</f>
        <v>40000</v>
      </c>
      <c r="P84" s="106">
        <f>P86</f>
        <v>113000</v>
      </c>
      <c r="Q84" s="106">
        <f>Q86</f>
        <v>111000</v>
      </c>
    </row>
    <row r="85" spans="1:17" ht="72.75" customHeight="1" x14ac:dyDescent="0.25">
      <c r="A85" s="105"/>
      <c r="B85" s="104"/>
      <c r="C85" s="103"/>
      <c r="D85" s="102"/>
      <c r="E85" s="102"/>
      <c r="F85" s="114" t="s">
        <v>69</v>
      </c>
      <c r="G85" s="113"/>
      <c r="H85" s="113"/>
      <c r="I85" s="112"/>
      <c r="J85" s="110">
        <v>10</v>
      </c>
      <c r="K85" s="110">
        <v>1</v>
      </c>
      <c r="L85" s="109">
        <v>6310025050</v>
      </c>
      <c r="M85" s="108">
        <v>0</v>
      </c>
      <c r="N85" s="107">
        <f>N86</f>
        <v>-80000</v>
      </c>
      <c r="O85" s="106">
        <f>O86</f>
        <v>40000</v>
      </c>
      <c r="P85" s="106">
        <f>P86</f>
        <v>113000</v>
      </c>
      <c r="Q85" s="106">
        <f>Q86</f>
        <v>111000</v>
      </c>
    </row>
    <row r="86" spans="1:17" ht="30.75" customHeight="1" x14ac:dyDescent="0.25">
      <c r="A86" s="105"/>
      <c r="B86" s="104"/>
      <c r="C86" s="103"/>
      <c r="D86" s="102"/>
      <c r="E86" s="102"/>
      <c r="F86" s="111" t="s">
        <v>68</v>
      </c>
      <c r="G86" s="111"/>
      <c r="H86" s="111"/>
      <c r="I86" s="111"/>
      <c r="J86" s="110">
        <v>10</v>
      </c>
      <c r="K86" s="110">
        <v>1</v>
      </c>
      <c r="L86" s="109">
        <v>6310025050</v>
      </c>
      <c r="M86" s="108">
        <v>310</v>
      </c>
      <c r="N86" s="107">
        <v>-80000</v>
      </c>
      <c r="O86" s="106">
        <v>40000</v>
      </c>
      <c r="P86" s="106">
        <v>113000</v>
      </c>
      <c r="Q86" s="106">
        <v>111000</v>
      </c>
    </row>
    <row r="87" spans="1:17" ht="16.5" thickBot="1" x14ac:dyDescent="0.3">
      <c r="A87" s="105"/>
      <c r="B87" s="104"/>
      <c r="C87" s="103"/>
      <c r="D87" s="102"/>
      <c r="E87" s="102"/>
      <c r="F87" s="101" t="s">
        <v>34</v>
      </c>
      <c r="G87" s="101"/>
      <c r="H87" s="101"/>
      <c r="I87" s="101"/>
      <c r="J87" s="100"/>
      <c r="K87" s="99"/>
      <c r="L87" s="98"/>
      <c r="M87" s="98"/>
      <c r="N87" s="97">
        <f>N10+N36+N43+N53+N64+N72+N81</f>
        <v>121898.78</v>
      </c>
      <c r="O87" s="96">
        <f>O10+O36+O43+O53+O64+O72+O81</f>
        <v>8148408.7800000003</v>
      </c>
      <c r="P87" s="96">
        <f>P10+P36+P43+P53+P64+P72+P81</f>
        <v>6625300</v>
      </c>
      <c r="Q87" s="95">
        <f>Q10+Q36+Q43+Q53+Q64+Q72+Q81</f>
        <v>6860200</v>
      </c>
    </row>
  </sheetData>
  <mergeCells count="85">
    <mergeCell ref="F20:I20"/>
    <mergeCell ref="F21:I21"/>
    <mergeCell ref="F11:I11"/>
    <mergeCell ref="F17:I17"/>
    <mergeCell ref="A7:M7"/>
    <mergeCell ref="M1:Q1"/>
    <mergeCell ref="M2:Q2"/>
    <mergeCell ref="M3:Q3"/>
    <mergeCell ref="M4:Q4"/>
    <mergeCell ref="A6:Q6"/>
    <mergeCell ref="F22:I22"/>
    <mergeCell ref="A9:I9"/>
    <mergeCell ref="A10:I10"/>
    <mergeCell ref="C12:I12"/>
    <mergeCell ref="E13:I13"/>
    <mergeCell ref="E14:I14"/>
    <mergeCell ref="E15:I15"/>
    <mergeCell ref="E16:I16"/>
    <mergeCell ref="D18:I18"/>
    <mergeCell ref="E19:I19"/>
    <mergeCell ref="F28:I28"/>
    <mergeCell ref="F29:I29"/>
    <mergeCell ref="F30:I30"/>
    <mergeCell ref="F31:I31"/>
    <mergeCell ref="F32:I32"/>
    <mergeCell ref="F33:I33"/>
    <mergeCell ref="E46:I46"/>
    <mergeCell ref="F47:I47"/>
    <mergeCell ref="F38:I38"/>
    <mergeCell ref="F45:I45"/>
    <mergeCell ref="F34:I34"/>
    <mergeCell ref="F23:I23"/>
    <mergeCell ref="F24:I24"/>
    <mergeCell ref="F25:I25"/>
    <mergeCell ref="F26:I26"/>
    <mergeCell ref="F27:I27"/>
    <mergeCell ref="F48:I48"/>
    <mergeCell ref="F35:I35"/>
    <mergeCell ref="A36:I36"/>
    <mergeCell ref="C37:I37"/>
    <mergeCell ref="E39:I39"/>
    <mergeCell ref="F40:I40"/>
    <mergeCell ref="F41:I41"/>
    <mergeCell ref="F42:I42"/>
    <mergeCell ref="A43:I43"/>
    <mergeCell ref="C44:I44"/>
    <mergeCell ref="D56:I56"/>
    <mergeCell ref="E57:I57"/>
    <mergeCell ref="F58:I58"/>
    <mergeCell ref="F59:I59"/>
    <mergeCell ref="F61:I61"/>
    <mergeCell ref="F55:I55"/>
    <mergeCell ref="F60:I60"/>
    <mergeCell ref="F49:I49"/>
    <mergeCell ref="F50:I50"/>
    <mergeCell ref="F51:I51"/>
    <mergeCell ref="F52:I52"/>
    <mergeCell ref="A53:I53"/>
    <mergeCell ref="F54:I54"/>
    <mergeCell ref="F82:I82"/>
    <mergeCell ref="F84:I84"/>
    <mergeCell ref="F83:I83"/>
    <mergeCell ref="F85:I85"/>
    <mergeCell ref="F78:I78"/>
    <mergeCell ref="F62:I62"/>
    <mergeCell ref="F71:I71"/>
    <mergeCell ref="A72:I72"/>
    <mergeCell ref="C73:I73"/>
    <mergeCell ref="E75:I75"/>
    <mergeCell ref="F76:I76"/>
    <mergeCell ref="F87:I87"/>
    <mergeCell ref="F79:I79"/>
    <mergeCell ref="E77:I77"/>
    <mergeCell ref="F80:I80"/>
    <mergeCell ref="F81:I81"/>
    <mergeCell ref="F66:I66"/>
    <mergeCell ref="F74:I74"/>
    <mergeCell ref="F70:I70"/>
    <mergeCell ref="F86:I86"/>
    <mergeCell ref="F63:I63"/>
    <mergeCell ref="A64:I64"/>
    <mergeCell ref="C65:I65"/>
    <mergeCell ref="E67:I67"/>
    <mergeCell ref="F68:I68"/>
    <mergeCell ref="F69:I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showGridLines="0" topLeftCell="J43" zoomScale="98" zoomScaleNormal="98" workbookViewId="0">
      <selection activeCell="Z3" sqref="Z3:AB3"/>
    </sheetView>
  </sheetViews>
  <sheetFormatPr defaultRowHeight="15" x14ac:dyDescent="0.2"/>
  <cols>
    <col min="1" max="1" width="1.42578125" style="144" hidden="1" customWidth="1"/>
    <col min="2" max="3" width="0.85546875" style="144" hidden="1" customWidth="1"/>
    <col min="4" max="4" width="0.28515625" style="144" hidden="1" customWidth="1"/>
    <col min="5" max="5" width="0.5703125" style="144" hidden="1" customWidth="1"/>
    <col min="6" max="6" width="0.7109375" style="144" hidden="1" customWidth="1"/>
    <col min="7" max="7" width="0.28515625" style="144" hidden="1" customWidth="1"/>
    <col min="8" max="8" width="0.5703125" style="144" hidden="1" customWidth="1"/>
    <col min="9" max="9" width="0.7109375" style="144" hidden="1" customWidth="1"/>
    <col min="10" max="10" width="30.85546875" style="144" customWidth="1"/>
    <col min="11" max="11" width="6.85546875" style="142" customWidth="1"/>
    <col min="12" max="12" width="0" style="142" hidden="1" customWidth="1"/>
    <col min="13" max="13" width="4.85546875" style="142" customWidth="1"/>
    <col min="14" max="14" width="3.85546875" style="142" customWidth="1"/>
    <col min="15" max="15" width="12.5703125" style="143" customWidth="1"/>
    <col min="16" max="16" width="4.7109375" style="143" customWidth="1"/>
    <col min="17" max="24" width="0" style="142" hidden="1" customWidth="1"/>
    <col min="25" max="25" width="10.28515625" style="142" bestFit="1" customWidth="1"/>
    <col min="26" max="26" width="12.42578125" style="142" customWidth="1"/>
    <col min="27" max="27" width="12.5703125" style="142" customWidth="1"/>
    <col min="28" max="28" width="13.85546875" style="142" customWidth="1"/>
    <col min="29" max="29" width="10.42578125" style="142" customWidth="1"/>
    <col min="30" max="30" width="21.28515625" style="142" customWidth="1"/>
    <col min="31" max="31" width="0.28515625" style="142" customWidth="1"/>
    <col min="32" max="16384" width="9.140625" style="142"/>
  </cols>
  <sheetData>
    <row r="1" spans="1:32" x14ac:dyDescent="0.2">
      <c r="B1" s="341"/>
      <c r="C1" s="341"/>
      <c r="D1" s="341"/>
      <c r="E1" s="341"/>
      <c r="F1" s="341"/>
      <c r="G1" s="341"/>
      <c r="H1" s="341"/>
      <c r="I1" s="341"/>
      <c r="J1" s="341"/>
      <c r="K1" s="150"/>
      <c r="L1" s="150"/>
      <c r="M1" s="150"/>
      <c r="N1" s="150"/>
      <c r="O1" s="340"/>
      <c r="P1" s="34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</row>
    <row r="2" spans="1:32" x14ac:dyDescent="0.2">
      <c r="A2" s="345"/>
      <c r="B2" s="344"/>
      <c r="C2" s="344"/>
      <c r="D2" s="344"/>
      <c r="E2" s="344"/>
      <c r="F2" s="344"/>
      <c r="G2" s="344"/>
      <c r="H2" s="344"/>
      <c r="I2" s="344"/>
      <c r="J2" s="344" t="s">
        <v>161</v>
      </c>
      <c r="K2" s="150"/>
      <c r="L2" s="150"/>
      <c r="M2" s="150"/>
      <c r="N2" s="150"/>
      <c r="O2" s="340"/>
      <c r="P2" s="340"/>
      <c r="Q2" s="150"/>
      <c r="R2" s="150"/>
      <c r="S2" s="150"/>
      <c r="T2" s="150"/>
      <c r="U2" s="150"/>
      <c r="V2" s="150"/>
      <c r="W2" s="150"/>
      <c r="X2" s="150"/>
      <c r="Y2" s="150"/>
      <c r="Z2" s="339"/>
      <c r="AA2" s="343" t="s">
        <v>160</v>
      </c>
      <c r="AB2" s="343"/>
      <c r="AC2" s="150" t="s">
        <v>159</v>
      </c>
    </row>
    <row r="3" spans="1:32" ht="15.75" customHeight="1" x14ac:dyDescent="0.25">
      <c r="B3" s="341"/>
      <c r="C3" s="341"/>
      <c r="D3" s="341"/>
      <c r="E3" s="341"/>
      <c r="F3" s="341"/>
      <c r="G3" s="341"/>
      <c r="H3" s="341"/>
      <c r="I3" s="341"/>
      <c r="J3" s="341"/>
      <c r="K3" s="150"/>
      <c r="L3" s="150"/>
      <c r="M3" s="150"/>
      <c r="N3" s="150"/>
      <c r="O3" s="342"/>
      <c r="P3" s="340"/>
      <c r="Q3" s="150"/>
      <c r="R3" s="150"/>
      <c r="S3" s="150"/>
      <c r="T3" s="150"/>
      <c r="U3" s="150"/>
      <c r="V3" s="150"/>
      <c r="W3" s="150"/>
      <c r="X3" s="150"/>
      <c r="Y3" s="150"/>
      <c r="Z3" s="338" t="s">
        <v>158</v>
      </c>
      <c r="AA3" s="338"/>
      <c r="AB3" s="338"/>
      <c r="AC3" s="337"/>
      <c r="AD3" s="337"/>
      <c r="AE3" s="337"/>
      <c r="AF3" s="337"/>
    </row>
    <row r="4" spans="1:32" ht="35.25" customHeight="1" x14ac:dyDescent="0.2">
      <c r="B4" s="341"/>
      <c r="C4" s="341"/>
      <c r="D4" s="341"/>
      <c r="E4" s="341"/>
      <c r="F4" s="341"/>
      <c r="G4" s="341"/>
      <c r="H4" s="341"/>
      <c r="I4" s="341"/>
      <c r="J4" s="341"/>
      <c r="K4" s="150"/>
      <c r="L4" s="150"/>
      <c r="M4" s="150"/>
      <c r="N4" s="150"/>
      <c r="O4" s="340"/>
      <c r="P4" s="340"/>
      <c r="Q4" s="150"/>
      <c r="R4" s="150"/>
      <c r="S4" s="150"/>
      <c r="T4" s="150"/>
      <c r="U4" s="150"/>
      <c r="V4" s="150"/>
      <c r="W4" s="150"/>
      <c r="X4" s="150"/>
      <c r="Y4" s="150"/>
      <c r="Z4" s="339"/>
      <c r="AA4" s="338" t="s">
        <v>157</v>
      </c>
      <c r="AB4" s="338"/>
      <c r="AC4" s="337"/>
      <c r="AD4" s="337"/>
      <c r="AE4" s="337"/>
      <c r="AF4" s="337"/>
    </row>
    <row r="5" spans="1:32" ht="15.75" customHeight="1" x14ac:dyDescent="0.25">
      <c r="B5" s="336" t="s">
        <v>156</v>
      </c>
      <c r="C5" s="335"/>
      <c r="D5" s="335"/>
      <c r="E5" s="335"/>
      <c r="F5" s="335"/>
      <c r="G5" s="335"/>
      <c r="H5" s="335"/>
      <c r="I5" s="335"/>
      <c r="J5" s="334" t="s">
        <v>155</v>
      </c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</row>
    <row r="6" spans="1:32" ht="15.75" customHeight="1" x14ac:dyDescent="0.2">
      <c r="B6" s="332" t="s">
        <v>154</v>
      </c>
      <c r="C6" s="332"/>
      <c r="D6" s="332"/>
      <c r="E6" s="332"/>
      <c r="F6" s="332"/>
      <c r="G6" s="332"/>
      <c r="H6" s="332"/>
      <c r="I6" s="332"/>
      <c r="J6" s="331" t="s">
        <v>153</v>
      </c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</row>
    <row r="7" spans="1:32" ht="12.75" customHeight="1" x14ac:dyDescent="0.25">
      <c r="A7" s="149"/>
      <c r="B7" s="329"/>
      <c r="C7" s="329"/>
      <c r="D7" s="329"/>
      <c r="E7" s="329"/>
      <c r="F7" s="329"/>
      <c r="G7" s="329"/>
      <c r="H7" s="329"/>
      <c r="I7" s="329"/>
      <c r="J7" s="330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152"/>
      <c r="W7" s="152"/>
      <c r="X7" s="151"/>
      <c r="Y7" s="151"/>
      <c r="Z7" s="151"/>
      <c r="AA7" s="151"/>
      <c r="AB7" s="151"/>
      <c r="AC7" s="145"/>
    </row>
    <row r="8" spans="1:32" ht="18" customHeight="1" x14ac:dyDescent="0.2">
      <c r="A8" s="149"/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152"/>
      <c r="W8" s="152"/>
      <c r="X8" s="151"/>
      <c r="Y8" s="151"/>
      <c r="Z8" s="151"/>
      <c r="AA8" s="151"/>
      <c r="AB8" s="151"/>
      <c r="AC8" s="145"/>
    </row>
    <row r="9" spans="1:32" ht="25.5" customHeight="1" x14ac:dyDescent="0.2">
      <c r="A9" s="327"/>
      <c r="B9" s="320"/>
      <c r="C9" s="326" t="s">
        <v>63</v>
      </c>
      <c r="D9" s="325"/>
      <c r="E9" s="325"/>
      <c r="F9" s="325"/>
      <c r="G9" s="325"/>
      <c r="H9" s="325"/>
      <c r="I9" s="325"/>
      <c r="J9" s="325"/>
      <c r="K9" s="324"/>
      <c r="L9" s="324"/>
      <c r="M9" s="322"/>
      <c r="N9" s="322"/>
      <c r="O9" s="322"/>
      <c r="P9" s="322"/>
      <c r="Q9" s="323"/>
      <c r="R9" s="322"/>
      <c r="S9" s="322"/>
      <c r="T9" s="321"/>
      <c r="U9" s="320"/>
      <c r="V9" s="152"/>
      <c r="W9" s="152"/>
      <c r="X9" s="151"/>
      <c r="Y9" s="151"/>
      <c r="Z9" s="151"/>
      <c r="AA9" s="151"/>
      <c r="AB9" s="151" t="s">
        <v>152</v>
      </c>
      <c r="AC9" s="145"/>
    </row>
    <row r="10" spans="1:32" ht="36.75" customHeight="1" x14ac:dyDescent="0.2">
      <c r="A10" s="149"/>
      <c r="B10" s="319" t="s">
        <v>108</v>
      </c>
      <c r="C10" s="319"/>
      <c r="D10" s="319"/>
      <c r="E10" s="319"/>
      <c r="F10" s="319"/>
      <c r="G10" s="319"/>
      <c r="H10" s="319"/>
      <c r="I10" s="319"/>
      <c r="J10" s="319"/>
      <c r="K10" s="315" t="s">
        <v>151</v>
      </c>
      <c r="L10" s="315" t="s">
        <v>150</v>
      </c>
      <c r="M10" s="315" t="s">
        <v>61</v>
      </c>
      <c r="N10" s="315" t="s">
        <v>60</v>
      </c>
      <c r="O10" s="318" t="s">
        <v>149</v>
      </c>
      <c r="P10" s="318" t="s">
        <v>148</v>
      </c>
      <c r="Q10" s="315" t="s">
        <v>147</v>
      </c>
      <c r="R10" s="317" t="s">
        <v>146</v>
      </c>
      <c r="S10" s="315" t="s">
        <v>145</v>
      </c>
      <c r="T10" s="315" t="s">
        <v>144</v>
      </c>
      <c r="U10" s="315" t="s">
        <v>143</v>
      </c>
      <c r="V10" s="315" t="s">
        <v>142</v>
      </c>
      <c r="W10" s="315" t="s">
        <v>141</v>
      </c>
      <c r="X10" s="316"/>
      <c r="Y10" s="316" t="s">
        <v>57</v>
      </c>
      <c r="Z10" s="316">
        <v>2022</v>
      </c>
      <c r="AA10" s="316">
        <v>2023</v>
      </c>
      <c r="AB10" s="315">
        <v>2024</v>
      </c>
      <c r="AC10" s="314" t="s">
        <v>63</v>
      </c>
    </row>
    <row r="11" spans="1:32" ht="27" customHeight="1" x14ac:dyDescent="0.2">
      <c r="A11" s="231"/>
      <c r="B11" s="313" t="s">
        <v>140</v>
      </c>
      <c r="C11" s="312"/>
      <c r="D11" s="312"/>
      <c r="E11" s="312"/>
      <c r="F11" s="312"/>
      <c r="G11" s="312"/>
      <c r="H11" s="312"/>
      <c r="I11" s="312"/>
      <c r="J11" s="311"/>
      <c r="K11" s="310">
        <v>133</v>
      </c>
      <c r="L11" s="309">
        <v>0</v>
      </c>
      <c r="M11" s="308">
        <v>0</v>
      </c>
      <c r="N11" s="308">
        <v>0</v>
      </c>
      <c r="O11" s="307">
        <v>0</v>
      </c>
      <c r="P11" s="306">
        <v>0</v>
      </c>
      <c r="Q11" s="305"/>
      <c r="R11" s="304">
        <v>0</v>
      </c>
      <c r="S11" s="303"/>
      <c r="T11" s="303"/>
      <c r="U11" s="303"/>
      <c r="V11" s="303"/>
      <c r="W11" s="302">
        <v>0</v>
      </c>
      <c r="X11" s="301">
        <v>0</v>
      </c>
      <c r="Y11" s="300">
        <v>0</v>
      </c>
      <c r="Z11" s="299">
        <f>Z12+Z45+Z54+Z65+Z76+Z85+Z96</f>
        <v>8148408.7800000003</v>
      </c>
      <c r="AA11" s="299">
        <f>AA12+AA45+AA54+AA65+AA76+AA85+AA96</f>
        <v>6625300</v>
      </c>
      <c r="AB11" s="298">
        <f>AB12+AB45+AB54+AB65+AB76+AB85+AB96</f>
        <v>6860200</v>
      </c>
      <c r="AC11" s="192" t="s">
        <v>63</v>
      </c>
    </row>
    <row r="12" spans="1:32" ht="25.5" customHeight="1" x14ac:dyDescent="0.2">
      <c r="A12" s="231"/>
      <c r="B12" s="283" t="s">
        <v>56</v>
      </c>
      <c r="C12" s="283"/>
      <c r="D12" s="283"/>
      <c r="E12" s="283"/>
      <c r="F12" s="283"/>
      <c r="G12" s="283"/>
      <c r="H12" s="283"/>
      <c r="I12" s="283"/>
      <c r="J12" s="282"/>
      <c r="K12" s="205">
        <v>133</v>
      </c>
      <c r="L12" s="219">
        <v>100</v>
      </c>
      <c r="M12" s="236">
        <v>1</v>
      </c>
      <c r="N12" s="236">
        <v>0</v>
      </c>
      <c r="O12" s="203">
        <v>0</v>
      </c>
      <c r="P12" s="202">
        <v>0</v>
      </c>
      <c r="Q12" s="216"/>
      <c r="R12" s="215">
        <v>0</v>
      </c>
      <c r="S12" s="235"/>
      <c r="T12" s="235"/>
      <c r="U12" s="235"/>
      <c r="V12" s="235"/>
      <c r="W12" s="214">
        <v>0</v>
      </c>
      <c r="X12" s="213">
        <v>0</v>
      </c>
      <c r="Y12" s="212">
        <v>0</v>
      </c>
      <c r="Z12" s="234">
        <f>Z13+Z19+Z32+Z36+Z40</f>
        <v>3201029</v>
      </c>
      <c r="AA12" s="234">
        <f>AA13+AA19+AA32+AA36+AA40</f>
        <v>3262950</v>
      </c>
      <c r="AB12" s="162">
        <f>AB13+AB19+AB32+AB36+AB40</f>
        <v>3112350</v>
      </c>
      <c r="AC12" s="192" t="s">
        <v>63</v>
      </c>
    </row>
    <row r="13" spans="1:32" ht="39" customHeight="1" x14ac:dyDescent="0.2">
      <c r="A13" s="231"/>
      <c r="B13" s="233"/>
      <c r="C13" s="239"/>
      <c r="D13" s="297" t="s">
        <v>55</v>
      </c>
      <c r="E13" s="296"/>
      <c r="F13" s="296"/>
      <c r="G13" s="296"/>
      <c r="H13" s="296"/>
      <c r="I13" s="296"/>
      <c r="J13" s="295"/>
      <c r="K13" s="205">
        <v>133</v>
      </c>
      <c r="L13" s="219">
        <v>102</v>
      </c>
      <c r="M13" s="236">
        <v>1</v>
      </c>
      <c r="N13" s="236">
        <v>2</v>
      </c>
      <c r="O13" s="203">
        <v>0</v>
      </c>
      <c r="P13" s="202">
        <v>0</v>
      </c>
      <c r="Q13" s="216"/>
      <c r="R13" s="215">
        <v>0</v>
      </c>
      <c r="S13" s="235"/>
      <c r="T13" s="235"/>
      <c r="U13" s="235"/>
      <c r="V13" s="235"/>
      <c r="W13" s="214">
        <v>0</v>
      </c>
      <c r="X13" s="213">
        <v>0</v>
      </c>
      <c r="Y13" s="212">
        <v>0</v>
      </c>
      <c r="Z13" s="234">
        <f>Z14</f>
        <v>963408</v>
      </c>
      <c r="AA13" s="234">
        <f>AA14</f>
        <v>963408</v>
      </c>
      <c r="AB13" s="201">
        <f>AB14</f>
        <v>963408</v>
      </c>
      <c r="AC13" s="192" t="s">
        <v>63</v>
      </c>
    </row>
    <row r="14" spans="1:32" ht="48" customHeight="1" x14ac:dyDescent="0.25">
      <c r="A14" s="231"/>
      <c r="B14" s="233"/>
      <c r="C14" s="189"/>
      <c r="D14" s="264"/>
      <c r="E14" s="294"/>
      <c r="F14" s="186"/>
      <c r="G14" s="186"/>
      <c r="H14" s="186"/>
      <c r="I14" s="186"/>
      <c r="J14" s="294" t="s">
        <v>70</v>
      </c>
      <c r="K14" s="180">
        <v>133</v>
      </c>
      <c r="L14" s="219"/>
      <c r="M14" s="218">
        <v>1</v>
      </c>
      <c r="N14" s="218">
        <v>2</v>
      </c>
      <c r="O14" s="217">
        <v>6310000000</v>
      </c>
      <c r="P14" s="181">
        <v>0</v>
      </c>
      <c r="Q14" s="216"/>
      <c r="R14" s="215"/>
      <c r="S14" s="178"/>
      <c r="T14" s="178"/>
      <c r="U14" s="178"/>
      <c r="V14" s="178"/>
      <c r="W14" s="214"/>
      <c r="X14" s="213"/>
      <c r="Y14" s="212">
        <v>0</v>
      </c>
      <c r="Z14" s="212">
        <f>Z15</f>
        <v>963408</v>
      </c>
      <c r="AA14" s="212">
        <f>AA15</f>
        <v>963408</v>
      </c>
      <c r="AB14" s="175">
        <f>AB15</f>
        <v>963408</v>
      </c>
      <c r="AC14" s="192"/>
    </row>
    <row r="15" spans="1:32" ht="16.5" customHeight="1" x14ac:dyDescent="0.25">
      <c r="A15" s="231"/>
      <c r="B15" s="233"/>
      <c r="C15" s="189"/>
      <c r="D15" s="188"/>
      <c r="E15" s="232"/>
      <c r="F15" s="273" t="s">
        <v>107</v>
      </c>
      <c r="G15" s="273"/>
      <c r="H15" s="273"/>
      <c r="I15" s="273"/>
      <c r="J15" s="272"/>
      <c r="K15" s="180">
        <v>133</v>
      </c>
      <c r="L15" s="219">
        <v>102</v>
      </c>
      <c r="M15" s="218">
        <v>1</v>
      </c>
      <c r="N15" s="218">
        <v>2</v>
      </c>
      <c r="O15" s="217">
        <v>6310010010</v>
      </c>
      <c r="P15" s="181">
        <v>0</v>
      </c>
      <c r="Q15" s="216"/>
      <c r="R15" s="215">
        <v>0</v>
      </c>
      <c r="S15" s="223"/>
      <c r="T15" s="223"/>
      <c r="U15" s="223"/>
      <c r="V15" s="223"/>
      <c r="W15" s="214">
        <v>0</v>
      </c>
      <c r="X15" s="213">
        <v>0</v>
      </c>
      <c r="Y15" s="212">
        <v>0</v>
      </c>
      <c r="Z15" s="212">
        <f>Z16</f>
        <v>963408</v>
      </c>
      <c r="AA15" s="212">
        <f>AA16</f>
        <v>963408</v>
      </c>
      <c r="AB15" s="175">
        <f>AB16</f>
        <v>963408</v>
      </c>
      <c r="AC15" s="192" t="s">
        <v>63</v>
      </c>
    </row>
    <row r="16" spans="1:32" ht="36" customHeight="1" x14ac:dyDescent="0.25">
      <c r="A16" s="231"/>
      <c r="B16" s="233"/>
      <c r="C16" s="189"/>
      <c r="D16" s="188"/>
      <c r="E16" s="232"/>
      <c r="F16" s="232"/>
      <c r="G16" s="187"/>
      <c r="H16" s="187"/>
      <c r="I16" s="187"/>
      <c r="J16" s="232" t="s">
        <v>93</v>
      </c>
      <c r="K16" s="180">
        <v>133</v>
      </c>
      <c r="L16" s="219"/>
      <c r="M16" s="218">
        <v>1</v>
      </c>
      <c r="N16" s="218">
        <v>2</v>
      </c>
      <c r="O16" s="217">
        <v>6310010010</v>
      </c>
      <c r="P16" s="181">
        <v>120</v>
      </c>
      <c r="Q16" s="216"/>
      <c r="R16" s="215"/>
      <c r="S16" s="178"/>
      <c r="T16" s="178"/>
      <c r="U16" s="178"/>
      <c r="V16" s="178"/>
      <c r="W16" s="214"/>
      <c r="X16" s="213"/>
      <c r="Y16" s="212">
        <v>0</v>
      </c>
      <c r="Z16" s="212">
        <f>Z17+Z18</f>
        <v>963408</v>
      </c>
      <c r="AA16" s="212">
        <v>963408</v>
      </c>
      <c r="AB16" s="175">
        <f>AB17+AB18</f>
        <v>963408</v>
      </c>
      <c r="AC16" s="192"/>
    </row>
    <row r="17" spans="1:30" ht="29.25" customHeight="1" x14ac:dyDescent="0.25">
      <c r="A17" s="231"/>
      <c r="B17" s="233"/>
      <c r="C17" s="189"/>
      <c r="D17" s="188"/>
      <c r="E17" s="232"/>
      <c r="F17" s="232"/>
      <c r="G17" s="187"/>
      <c r="H17" s="187"/>
      <c r="I17" s="187"/>
      <c r="J17" s="232" t="s">
        <v>129</v>
      </c>
      <c r="K17" s="180">
        <v>133</v>
      </c>
      <c r="L17" s="219"/>
      <c r="M17" s="218">
        <v>1</v>
      </c>
      <c r="N17" s="218">
        <v>2</v>
      </c>
      <c r="O17" s="217">
        <v>6310010010</v>
      </c>
      <c r="P17" s="181">
        <v>121</v>
      </c>
      <c r="Q17" s="216"/>
      <c r="R17" s="215"/>
      <c r="S17" s="178"/>
      <c r="T17" s="178"/>
      <c r="U17" s="178"/>
      <c r="V17" s="178"/>
      <c r="W17" s="214"/>
      <c r="X17" s="213"/>
      <c r="Y17" s="212">
        <v>0</v>
      </c>
      <c r="Z17" s="212">
        <v>740000</v>
      </c>
      <c r="AA17" s="212">
        <v>740000</v>
      </c>
      <c r="AB17" s="175">
        <v>740000</v>
      </c>
      <c r="AC17" s="192"/>
    </row>
    <row r="18" spans="1:30" ht="63" customHeight="1" x14ac:dyDescent="0.25">
      <c r="A18" s="231"/>
      <c r="B18" s="233"/>
      <c r="C18" s="189"/>
      <c r="D18" s="188"/>
      <c r="E18" s="187"/>
      <c r="F18" s="232"/>
      <c r="G18" s="273" t="s">
        <v>128</v>
      </c>
      <c r="H18" s="273"/>
      <c r="I18" s="273"/>
      <c r="J18" s="272"/>
      <c r="K18" s="180">
        <v>133</v>
      </c>
      <c r="L18" s="219">
        <v>102</v>
      </c>
      <c r="M18" s="218">
        <v>1</v>
      </c>
      <c r="N18" s="218">
        <v>2</v>
      </c>
      <c r="O18" s="217">
        <v>6310010010</v>
      </c>
      <c r="P18" s="181">
        <v>129</v>
      </c>
      <c r="Q18" s="216"/>
      <c r="R18" s="215">
        <v>10000</v>
      </c>
      <c r="S18" s="223"/>
      <c r="T18" s="223"/>
      <c r="U18" s="223"/>
      <c r="V18" s="223"/>
      <c r="W18" s="214">
        <v>0</v>
      </c>
      <c r="X18" s="213">
        <v>0</v>
      </c>
      <c r="Y18" s="212">
        <v>0</v>
      </c>
      <c r="Z18" s="212">
        <v>223408</v>
      </c>
      <c r="AA18" s="212">
        <v>223408</v>
      </c>
      <c r="AB18" s="175">
        <v>223408</v>
      </c>
      <c r="AC18" s="192" t="s">
        <v>63</v>
      </c>
    </row>
    <row r="19" spans="1:30" s="291" customFormat="1" ht="72.75" customHeight="1" x14ac:dyDescent="0.2">
      <c r="A19" s="293"/>
      <c r="B19" s="233"/>
      <c r="C19" s="239"/>
      <c r="D19" s="188"/>
      <c r="E19" s="188"/>
      <c r="F19" s="264"/>
      <c r="G19" s="188"/>
      <c r="H19" s="188"/>
      <c r="I19" s="188"/>
      <c r="J19" s="264" t="s">
        <v>54</v>
      </c>
      <c r="K19" s="205">
        <v>133</v>
      </c>
      <c r="L19" s="262"/>
      <c r="M19" s="236">
        <v>1</v>
      </c>
      <c r="N19" s="236">
        <v>4</v>
      </c>
      <c r="O19" s="203">
        <v>0</v>
      </c>
      <c r="P19" s="202">
        <v>0</v>
      </c>
      <c r="Q19" s="261"/>
      <c r="R19" s="260"/>
      <c r="S19" s="165"/>
      <c r="T19" s="165"/>
      <c r="U19" s="165"/>
      <c r="V19" s="165"/>
      <c r="W19" s="259"/>
      <c r="X19" s="258"/>
      <c r="Y19" s="234">
        <v>0</v>
      </c>
      <c r="Z19" s="234">
        <f>Z20</f>
        <v>2191221</v>
      </c>
      <c r="AA19" s="234">
        <f>AA20</f>
        <v>2253142</v>
      </c>
      <c r="AB19" s="162">
        <f>AB20</f>
        <v>2102542</v>
      </c>
      <c r="AC19" s="292"/>
    </row>
    <row r="20" spans="1:30" ht="64.5" customHeight="1" x14ac:dyDescent="0.2">
      <c r="A20" s="231"/>
      <c r="B20" s="278"/>
      <c r="C20" s="277"/>
      <c r="D20" s="290"/>
      <c r="E20" s="253" t="s">
        <v>70</v>
      </c>
      <c r="F20" s="252"/>
      <c r="G20" s="252"/>
      <c r="H20" s="252"/>
      <c r="I20" s="252"/>
      <c r="J20" s="251"/>
      <c r="K20" s="180">
        <v>133</v>
      </c>
      <c r="L20" s="219">
        <v>104</v>
      </c>
      <c r="M20" s="218">
        <v>1</v>
      </c>
      <c r="N20" s="218">
        <v>4</v>
      </c>
      <c r="O20" s="217">
        <v>6310000000</v>
      </c>
      <c r="P20" s="181">
        <v>0</v>
      </c>
      <c r="Q20" s="216"/>
      <c r="R20" s="215">
        <v>0</v>
      </c>
      <c r="S20" s="223"/>
      <c r="T20" s="223"/>
      <c r="U20" s="223"/>
      <c r="V20" s="223"/>
      <c r="W20" s="214">
        <v>0</v>
      </c>
      <c r="X20" s="213">
        <v>0</v>
      </c>
      <c r="Y20" s="212">
        <v>0</v>
      </c>
      <c r="Z20" s="212">
        <f>Z21</f>
        <v>2191221</v>
      </c>
      <c r="AA20" s="212">
        <f>AA21</f>
        <v>2253142</v>
      </c>
      <c r="AB20" s="289">
        <f>AB21</f>
        <v>2102542</v>
      </c>
      <c r="AC20" s="192" t="s">
        <v>63</v>
      </c>
    </row>
    <row r="21" spans="1:30" ht="26.25" customHeight="1" x14ac:dyDescent="0.2">
      <c r="A21" s="231"/>
      <c r="B21" s="278"/>
      <c r="C21" s="277"/>
      <c r="D21" s="206"/>
      <c r="E21" s="220"/>
      <c r="F21" s="253" t="s">
        <v>106</v>
      </c>
      <c r="G21" s="252"/>
      <c r="H21" s="252"/>
      <c r="I21" s="252"/>
      <c r="J21" s="251"/>
      <c r="K21" s="180">
        <v>133</v>
      </c>
      <c r="L21" s="219">
        <v>104</v>
      </c>
      <c r="M21" s="218">
        <v>1</v>
      </c>
      <c r="N21" s="218">
        <v>4</v>
      </c>
      <c r="O21" s="217">
        <v>6310010020</v>
      </c>
      <c r="P21" s="181">
        <v>0</v>
      </c>
      <c r="Q21" s="216"/>
      <c r="R21" s="215">
        <v>0</v>
      </c>
      <c r="S21" s="223"/>
      <c r="T21" s="223"/>
      <c r="U21" s="223"/>
      <c r="V21" s="223"/>
      <c r="W21" s="214">
        <v>0</v>
      </c>
      <c r="X21" s="213">
        <v>0</v>
      </c>
      <c r="Y21" s="212">
        <v>0</v>
      </c>
      <c r="Z21" s="212">
        <f>Z22+Z25+Z28+Z29</f>
        <v>2191221</v>
      </c>
      <c r="AA21" s="212">
        <f>AA22+AA25+AA28+AA29</f>
        <v>2253142</v>
      </c>
      <c r="AB21" s="289">
        <f>AB22+AB25+AB28+AB29</f>
        <v>2102542</v>
      </c>
      <c r="AC21" s="192" t="s">
        <v>63</v>
      </c>
    </row>
    <row r="22" spans="1:30" ht="45.75" customHeight="1" x14ac:dyDescent="0.25">
      <c r="A22" s="231"/>
      <c r="B22" s="278"/>
      <c r="C22" s="277"/>
      <c r="D22" s="206"/>
      <c r="E22" s="185"/>
      <c r="F22" s="220"/>
      <c r="G22" s="253" t="s">
        <v>93</v>
      </c>
      <c r="H22" s="252"/>
      <c r="I22" s="252"/>
      <c r="J22" s="251"/>
      <c r="K22" s="180">
        <v>133</v>
      </c>
      <c r="L22" s="219">
        <v>104</v>
      </c>
      <c r="M22" s="218">
        <v>1</v>
      </c>
      <c r="N22" s="218">
        <v>4</v>
      </c>
      <c r="O22" s="217">
        <v>6310010020</v>
      </c>
      <c r="P22" s="181" t="s">
        <v>105</v>
      </c>
      <c r="Q22" s="216"/>
      <c r="R22" s="215">
        <v>10000</v>
      </c>
      <c r="S22" s="223"/>
      <c r="T22" s="223"/>
      <c r="U22" s="223"/>
      <c r="V22" s="223"/>
      <c r="W22" s="214">
        <v>0</v>
      </c>
      <c r="X22" s="213">
        <v>0</v>
      </c>
      <c r="Y22" s="212">
        <v>0</v>
      </c>
      <c r="Z22" s="212">
        <f>Z23+Z24</f>
        <v>1934121</v>
      </c>
      <c r="AA22" s="212">
        <f>AA23+AA24</f>
        <v>1934121</v>
      </c>
      <c r="AB22" s="175">
        <f>AB23+AB24</f>
        <v>1934121</v>
      </c>
      <c r="AC22" s="192" t="s">
        <v>63</v>
      </c>
    </row>
    <row r="23" spans="1:30" ht="25.5" customHeight="1" x14ac:dyDescent="0.25">
      <c r="A23" s="231"/>
      <c r="B23" s="278"/>
      <c r="C23" s="277"/>
      <c r="D23" s="206"/>
      <c r="E23" s="185"/>
      <c r="F23" s="220"/>
      <c r="G23" s="185"/>
      <c r="H23" s="185"/>
      <c r="I23" s="185"/>
      <c r="J23" s="220" t="s">
        <v>129</v>
      </c>
      <c r="K23" s="180">
        <v>133</v>
      </c>
      <c r="L23" s="219"/>
      <c r="M23" s="218">
        <v>1</v>
      </c>
      <c r="N23" s="218">
        <v>4</v>
      </c>
      <c r="O23" s="217">
        <v>6310010020</v>
      </c>
      <c r="P23" s="181">
        <v>121</v>
      </c>
      <c r="Q23" s="216"/>
      <c r="R23" s="215"/>
      <c r="S23" s="178"/>
      <c r="T23" s="178"/>
      <c r="U23" s="178"/>
      <c r="V23" s="178"/>
      <c r="W23" s="214"/>
      <c r="X23" s="213"/>
      <c r="Y23" s="212">
        <v>0</v>
      </c>
      <c r="Z23" s="212">
        <v>1485500</v>
      </c>
      <c r="AA23" s="212">
        <v>1485500</v>
      </c>
      <c r="AB23" s="175">
        <v>1485500</v>
      </c>
      <c r="AC23" s="192"/>
    </row>
    <row r="24" spans="1:30" ht="79.5" customHeight="1" x14ac:dyDescent="0.25">
      <c r="A24" s="231"/>
      <c r="B24" s="278"/>
      <c r="C24" s="277"/>
      <c r="D24" s="206"/>
      <c r="E24" s="185"/>
      <c r="F24" s="220"/>
      <c r="G24" s="185"/>
      <c r="H24" s="185"/>
      <c r="I24" s="185"/>
      <c r="J24" s="220" t="s">
        <v>128</v>
      </c>
      <c r="K24" s="180">
        <v>133</v>
      </c>
      <c r="L24" s="219"/>
      <c r="M24" s="218">
        <v>1</v>
      </c>
      <c r="N24" s="218">
        <v>4</v>
      </c>
      <c r="O24" s="217">
        <v>6310010020</v>
      </c>
      <c r="P24" s="181">
        <v>129</v>
      </c>
      <c r="Q24" s="216"/>
      <c r="R24" s="215"/>
      <c r="S24" s="178"/>
      <c r="T24" s="178"/>
      <c r="U24" s="178"/>
      <c r="V24" s="178"/>
      <c r="W24" s="214"/>
      <c r="X24" s="213"/>
      <c r="Y24" s="212">
        <v>0</v>
      </c>
      <c r="Z24" s="212">
        <v>448621</v>
      </c>
      <c r="AA24" s="212">
        <v>448621</v>
      </c>
      <c r="AB24" s="175">
        <v>448621</v>
      </c>
      <c r="AC24" s="192"/>
    </row>
    <row r="25" spans="1:30" ht="42.75" customHeight="1" x14ac:dyDescent="0.25">
      <c r="A25" s="231"/>
      <c r="B25" s="278"/>
      <c r="C25" s="277"/>
      <c r="D25" s="206"/>
      <c r="E25" s="185"/>
      <c r="F25" s="220"/>
      <c r="G25" s="253" t="s">
        <v>76</v>
      </c>
      <c r="H25" s="252"/>
      <c r="I25" s="252"/>
      <c r="J25" s="251"/>
      <c r="K25" s="180">
        <v>133</v>
      </c>
      <c r="L25" s="219">
        <v>104</v>
      </c>
      <c r="M25" s="218">
        <v>1</v>
      </c>
      <c r="N25" s="218">
        <v>4</v>
      </c>
      <c r="O25" s="217">
        <v>6310010020</v>
      </c>
      <c r="P25" s="181" t="s">
        <v>104</v>
      </c>
      <c r="Q25" s="216"/>
      <c r="R25" s="215">
        <v>10000</v>
      </c>
      <c r="S25" s="223"/>
      <c r="T25" s="223"/>
      <c r="U25" s="223"/>
      <c r="V25" s="223"/>
      <c r="W25" s="214">
        <v>0</v>
      </c>
      <c r="X25" s="213">
        <v>0</v>
      </c>
      <c r="Y25" s="212">
        <v>0</v>
      </c>
      <c r="Z25" s="212">
        <f>Z26+Z27</f>
        <v>228000</v>
      </c>
      <c r="AA25" s="212">
        <v>289921</v>
      </c>
      <c r="AB25" s="175">
        <v>139321</v>
      </c>
      <c r="AC25" s="192" t="s">
        <v>63</v>
      </c>
    </row>
    <row r="26" spans="1:30" ht="27.75" customHeight="1" x14ac:dyDescent="0.25">
      <c r="A26" s="231"/>
      <c r="B26" s="278"/>
      <c r="C26" s="277"/>
      <c r="D26" s="206"/>
      <c r="E26" s="185"/>
      <c r="F26" s="220"/>
      <c r="G26" s="185"/>
      <c r="H26" s="185"/>
      <c r="I26" s="185"/>
      <c r="J26" s="220" t="s">
        <v>139</v>
      </c>
      <c r="K26" s="180">
        <v>133</v>
      </c>
      <c r="L26" s="219"/>
      <c r="M26" s="218">
        <v>1</v>
      </c>
      <c r="N26" s="218">
        <v>4</v>
      </c>
      <c r="O26" s="217">
        <v>6310010020</v>
      </c>
      <c r="P26" s="181">
        <v>244</v>
      </c>
      <c r="Q26" s="216"/>
      <c r="R26" s="215"/>
      <c r="S26" s="178"/>
      <c r="T26" s="178"/>
      <c r="U26" s="178"/>
      <c r="V26" s="178"/>
      <c r="W26" s="214"/>
      <c r="X26" s="213"/>
      <c r="Y26" s="212">
        <v>0</v>
      </c>
      <c r="Z26" s="212">
        <v>78000</v>
      </c>
      <c r="AA26" s="212">
        <v>189921</v>
      </c>
      <c r="AB26" s="175">
        <v>0</v>
      </c>
      <c r="AC26" s="192"/>
    </row>
    <row r="27" spans="1:30" ht="25.5" customHeight="1" x14ac:dyDescent="0.25">
      <c r="A27" s="231"/>
      <c r="B27" s="278"/>
      <c r="C27" s="285"/>
      <c r="D27" s="284"/>
      <c r="E27" s="245"/>
      <c r="F27" s="246"/>
      <c r="G27" s="245"/>
      <c r="H27" s="245"/>
      <c r="I27" s="245"/>
      <c r="J27" s="246" t="s">
        <v>117</v>
      </c>
      <c r="K27" s="180">
        <v>133</v>
      </c>
      <c r="L27" s="219"/>
      <c r="M27" s="218">
        <v>1</v>
      </c>
      <c r="N27" s="218">
        <v>4</v>
      </c>
      <c r="O27" s="217">
        <v>6310010020</v>
      </c>
      <c r="P27" s="181">
        <v>247</v>
      </c>
      <c r="Q27" s="216"/>
      <c r="R27" s="215"/>
      <c r="S27" s="178"/>
      <c r="T27" s="178"/>
      <c r="U27" s="178"/>
      <c r="V27" s="178"/>
      <c r="W27" s="214"/>
      <c r="X27" s="213"/>
      <c r="Y27" s="212">
        <v>0</v>
      </c>
      <c r="Z27" s="212">
        <v>150000</v>
      </c>
      <c r="AA27" s="212">
        <v>100000</v>
      </c>
      <c r="AB27" s="175">
        <v>139321</v>
      </c>
      <c r="AC27" s="192"/>
    </row>
    <row r="28" spans="1:30" ht="23.25" customHeight="1" x14ac:dyDescent="0.25">
      <c r="A28" s="231"/>
      <c r="B28" s="278"/>
      <c r="C28" s="285"/>
      <c r="D28" s="284"/>
      <c r="E28" s="245"/>
      <c r="F28" s="246"/>
      <c r="G28" s="245"/>
      <c r="H28" s="245"/>
      <c r="I28" s="245"/>
      <c r="J28" s="246" t="s">
        <v>74</v>
      </c>
      <c r="K28" s="180">
        <v>133</v>
      </c>
      <c r="L28" s="219"/>
      <c r="M28" s="218">
        <v>1</v>
      </c>
      <c r="N28" s="218">
        <v>4</v>
      </c>
      <c r="O28" s="217">
        <v>6310010020</v>
      </c>
      <c r="P28" s="181">
        <v>540</v>
      </c>
      <c r="Q28" s="216"/>
      <c r="R28" s="215"/>
      <c r="S28" s="178"/>
      <c r="T28" s="178"/>
      <c r="U28" s="178"/>
      <c r="V28" s="178"/>
      <c r="W28" s="214"/>
      <c r="X28" s="213"/>
      <c r="Y28" s="212">
        <v>0</v>
      </c>
      <c r="Z28" s="212">
        <v>21100</v>
      </c>
      <c r="AA28" s="212">
        <v>21100</v>
      </c>
      <c r="AB28" s="175">
        <v>21100</v>
      </c>
      <c r="AC28" s="192"/>
    </row>
    <row r="29" spans="1:30" ht="30" customHeight="1" x14ac:dyDescent="0.25">
      <c r="A29" s="231"/>
      <c r="B29" s="278"/>
      <c r="C29" s="285"/>
      <c r="D29" s="284"/>
      <c r="E29" s="245"/>
      <c r="F29" s="246"/>
      <c r="G29" s="245"/>
      <c r="H29" s="245"/>
      <c r="I29" s="245"/>
      <c r="J29" s="286" t="s">
        <v>103</v>
      </c>
      <c r="K29" s="180">
        <v>133</v>
      </c>
      <c r="L29" s="219"/>
      <c r="M29" s="218">
        <v>1</v>
      </c>
      <c r="N29" s="218">
        <v>4</v>
      </c>
      <c r="O29" s="217">
        <v>6310010020</v>
      </c>
      <c r="P29" s="181">
        <v>850</v>
      </c>
      <c r="Q29" s="216"/>
      <c r="R29" s="215"/>
      <c r="S29" s="178"/>
      <c r="T29" s="178"/>
      <c r="U29" s="178"/>
      <c r="V29" s="178"/>
      <c r="W29" s="214"/>
      <c r="X29" s="213"/>
      <c r="Y29" s="212">
        <v>0</v>
      </c>
      <c r="Z29" s="212">
        <v>8000</v>
      </c>
      <c r="AA29" s="212">
        <f>AA30+AA31</f>
        <v>8000</v>
      </c>
      <c r="AB29" s="175">
        <f>AB30+AB31</f>
        <v>8000</v>
      </c>
      <c r="AC29" s="288"/>
      <c r="AD29" s="192"/>
    </row>
    <row r="30" spans="1:30" ht="28.5" customHeight="1" x14ac:dyDescent="0.25">
      <c r="A30" s="231"/>
      <c r="B30" s="278"/>
      <c r="C30" s="285"/>
      <c r="D30" s="284"/>
      <c r="E30" s="245"/>
      <c r="F30" s="246"/>
      <c r="G30" s="245"/>
      <c r="H30" s="245"/>
      <c r="I30" s="245"/>
      <c r="J30" s="286" t="s">
        <v>138</v>
      </c>
      <c r="K30" s="180">
        <v>133</v>
      </c>
      <c r="L30" s="219"/>
      <c r="M30" s="218">
        <v>1</v>
      </c>
      <c r="N30" s="218">
        <v>4</v>
      </c>
      <c r="O30" s="217">
        <v>6310010020</v>
      </c>
      <c r="P30" s="181">
        <v>851</v>
      </c>
      <c r="Q30" s="216"/>
      <c r="R30" s="215"/>
      <c r="S30" s="178"/>
      <c r="T30" s="178"/>
      <c r="U30" s="178"/>
      <c r="V30" s="178"/>
      <c r="W30" s="214"/>
      <c r="X30" s="213"/>
      <c r="Y30" s="212">
        <v>0</v>
      </c>
      <c r="Z30" s="212">
        <v>700</v>
      </c>
      <c r="AA30" s="212">
        <v>700</v>
      </c>
      <c r="AB30" s="175">
        <v>700</v>
      </c>
      <c r="AC30" s="288"/>
      <c r="AD30" s="192"/>
    </row>
    <row r="31" spans="1:30" ht="21" customHeight="1" x14ac:dyDescent="0.25">
      <c r="A31" s="231"/>
      <c r="B31" s="278"/>
      <c r="C31" s="285"/>
      <c r="D31" s="284"/>
      <c r="E31" s="245"/>
      <c r="F31" s="246"/>
      <c r="G31" s="245"/>
      <c r="H31" s="245"/>
      <c r="I31" s="245"/>
      <c r="J31" s="246" t="s">
        <v>137</v>
      </c>
      <c r="K31" s="180">
        <v>133</v>
      </c>
      <c r="L31" s="219"/>
      <c r="M31" s="218">
        <v>1</v>
      </c>
      <c r="N31" s="218">
        <v>4</v>
      </c>
      <c r="O31" s="217">
        <v>6310010020</v>
      </c>
      <c r="P31" s="181">
        <v>853</v>
      </c>
      <c r="Q31" s="216"/>
      <c r="R31" s="215"/>
      <c r="S31" s="178"/>
      <c r="T31" s="178"/>
      <c r="U31" s="178"/>
      <c r="V31" s="178"/>
      <c r="W31" s="214"/>
      <c r="X31" s="213"/>
      <c r="Y31" s="212">
        <v>0</v>
      </c>
      <c r="Z31" s="212">
        <v>7300</v>
      </c>
      <c r="AA31" s="212">
        <v>7300</v>
      </c>
      <c r="AB31" s="175">
        <v>7300</v>
      </c>
      <c r="AC31" s="192"/>
    </row>
    <row r="32" spans="1:30" ht="66" customHeight="1" x14ac:dyDescent="0.2">
      <c r="A32" s="231"/>
      <c r="B32" s="278"/>
      <c r="C32" s="285"/>
      <c r="D32" s="284"/>
      <c r="E32" s="245"/>
      <c r="F32" s="246"/>
      <c r="G32" s="245"/>
      <c r="H32" s="245"/>
      <c r="I32" s="245"/>
      <c r="J32" s="287" t="s">
        <v>53</v>
      </c>
      <c r="K32" s="205">
        <v>133</v>
      </c>
      <c r="L32" s="262"/>
      <c r="M32" s="236">
        <v>1</v>
      </c>
      <c r="N32" s="236">
        <v>6</v>
      </c>
      <c r="O32" s="203">
        <v>0</v>
      </c>
      <c r="P32" s="202">
        <v>0</v>
      </c>
      <c r="Q32" s="261"/>
      <c r="R32" s="260"/>
      <c r="S32" s="165"/>
      <c r="T32" s="165"/>
      <c r="U32" s="165"/>
      <c r="V32" s="165"/>
      <c r="W32" s="259"/>
      <c r="X32" s="258"/>
      <c r="Y32" s="234">
        <v>0</v>
      </c>
      <c r="Z32" s="234">
        <f>Z33</f>
        <v>29400</v>
      </c>
      <c r="AA32" s="234">
        <f>AA33</f>
        <v>29400</v>
      </c>
      <c r="AB32" s="201">
        <f>AB33</f>
        <v>29400</v>
      </c>
      <c r="AC32" s="192"/>
    </row>
    <row r="33" spans="1:29" ht="63.75" customHeight="1" x14ac:dyDescent="0.25">
      <c r="A33" s="231"/>
      <c r="B33" s="278"/>
      <c r="C33" s="285"/>
      <c r="D33" s="284"/>
      <c r="E33" s="245"/>
      <c r="F33" s="246"/>
      <c r="G33" s="245"/>
      <c r="H33" s="245"/>
      <c r="I33" s="245"/>
      <c r="J33" s="246" t="s">
        <v>70</v>
      </c>
      <c r="K33" s="180">
        <v>133</v>
      </c>
      <c r="L33" s="219"/>
      <c r="M33" s="218">
        <v>1</v>
      </c>
      <c r="N33" s="218">
        <v>6</v>
      </c>
      <c r="O33" s="217">
        <v>6310000000</v>
      </c>
      <c r="P33" s="181">
        <v>0</v>
      </c>
      <c r="Q33" s="216"/>
      <c r="R33" s="215"/>
      <c r="S33" s="178"/>
      <c r="T33" s="178"/>
      <c r="U33" s="178"/>
      <c r="V33" s="178"/>
      <c r="W33" s="214"/>
      <c r="X33" s="213"/>
      <c r="Y33" s="212">
        <v>0</v>
      </c>
      <c r="Z33" s="212">
        <f>Z34</f>
        <v>29400</v>
      </c>
      <c r="AA33" s="212">
        <f>AA34</f>
        <v>29400</v>
      </c>
      <c r="AB33" s="175">
        <f>AB34</f>
        <v>29400</v>
      </c>
      <c r="AC33" s="192"/>
    </row>
    <row r="34" spans="1:29" ht="51" customHeight="1" x14ac:dyDescent="0.25">
      <c r="A34" s="231"/>
      <c r="B34" s="278"/>
      <c r="C34" s="285"/>
      <c r="D34" s="284"/>
      <c r="E34" s="245"/>
      <c r="F34" s="246"/>
      <c r="G34" s="245"/>
      <c r="H34" s="245"/>
      <c r="I34" s="245"/>
      <c r="J34" s="246" t="s">
        <v>136</v>
      </c>
      <c r="K34" s="180">
        <v>133</v>
      </c>
      <c r="L34" s="219"/>
      <c r="M34" s="218">
        <v>1</v>
      </c>
      <c r="N34" s="218">
        <v>6</v>
      </c>
      <c r="O34" s="217">
        <v>6310010080</v>
      </c>
      <c r="P34" s="181">
        <v>0</v>
      </c>
      <c r="Q34" s="216"/>
      <c r="R34" s="215"/>
      <c r="S34" s="178"/>
      <c r="T34" s="178"/>
      <c r="U34" s="178"/>
      <c r="V34" s="178"/>
      <c r="W34" s="214"/>
      <c r="X34" s="213"/>
      <c r="Y34" s="212">
        <v>0</v>
      </c>
      <c r="Z34" s="212">
        <f>Z35</f>
        <v>29400</v>
      </c>
      <c r="AA34" s="212">
        <f>AA35</f>
        <v>29400</v>
      </c>
      <c r="AB34" s="175">
        <f>AB35</f>
        <v>29400</v>
      </c>
      <c r="AC34" s="192"/>
    </row>
    <row r="35" spans="1:29" ht="25.5" customHeight="1" x14ac:dyDescent="0.25">
      <c r="A35" s="231"/>
      <c r="B35" s="278"/>
      <c r="C35" s="285"/>
      <c r="D35" s="284"/>
      <c r="E35" s="245"/>
      <c r="F35" s="246"/>
      <c r="G35" s="245"/>
      <c r="H35" s="245"/>
      <c r="I35" s="245"/>
      <c r="J35" s="246" t="s">
        <v>74</v>
      </c>
      <c r="K35" s="180">
        <v>133</v>
      </c>
      <c r="L35" s="219"/>
      <c r="M35" s="218">
        <v>1</v>
      </c>
      <c r="N35" s="218">
        <v>6</v>
      </c>
      <c r="O35" s="217">
        <v>6310010080</v>
      </c>
      <c r="P35" s="181">
        <v>540</v>
      </c>
      <c r="Q35" s="216"/>
      <c r="R35" s="215"/>
      <c r="S35" s="178"/>
      <c r="T35" s="178"/>
      <c r="U35" s="178"/>
      <c r="V35" s="178"/>
      <c r="W35" s="214"/>
      <c r="X35" s="213"/>
      <c r="Y35" s="212">
        <v>0</v>
      </c>
      <c r="Z35" s="212">
        <v>29400</v>
      </c>
      <c r="AA35" s="212">
        <v>29400</v>
      </c>
      <c r="AB35" s="175">
        <v>29400</v>
      </c>
      <c r="AC35" s="192"/>
    </row>
    <row r="36" spans="1:29" ht="15.75" customHeight="1" x14ac:dyDescent="0.2">
      <c r="A36" s="231"/>
      <c r="B36" s="278"/>
      <c r="C36" s="285"/>
      <c r="D36" s="284"/>
      <c r="E36" s="245"/>
      <c r="F36" s="246"/>
      <c r="G36" s="245"/>
      <c r="H36" s="245"/>
      <c r="I36" s="245"/>
      <c r="J36" s="287" t="s">
        <v>52</v>
      </c>
      <c r="K36" s="205">
        <v>133</v>
      </c>
      <c r="L36" s="262"/>
      <c r="M36" s="236">
        <v>1</v>
      </c>
      <c r="N36" s="236">
        <v>11</v>
      </c>
      <c r="O36" s="203">
        <v>0</v>
      </c>
      <c r="P36" s="202">
        <v>0</v>
      </c>
      <c r="Q36" s="261"/>
      <c r="R36" s="260"/>
      <c r="S36" s="165"/>
      <c r="T36" s="165"/>
      <c r="U36" s="165"/>
      <c r="V36" s="165"/>
      <c r="W36" s="259"/>
      <c r="X36" s="258"/>
      <c r="Y36" s="234">
        <v>0</v>
      </c>
      <c r="Z36" s="234">
        <f>Z37</f>
        <v>15000</v>
      </c>
      <c r="AA36" s="234">
        <v>15000</v>
      </c>
      <c r="AB36" s="201">
        <v>15000</v>
      </c>
      <c r="AC36" s="192"/>
    </row>
    <row r="37" spans="1:29" ht="39" customHeight="1" x14ac:dyDescent="0.25">
      <c r="A37" s="231"/>
      <c r="B37" s="278"/>
      <c r="C37" s="285"/>
      <c r="D37" s="284"/>
      <c r="E37" s="245"/>
      <c r="F37" s="246"/>
      <c r="G37" s="245"/>
      <c r="H37" s="245"/>
      <c r="I37" s="245"/>
      <c r="J37" s="286" t="s">
        <v>133</v>
      </c>
      <c r="K37" s="180">
        <v>133</v>
      </c>
      <c r="L37" s="219"/>
      <c r="M37" s="218">
        <v>1</v>
      </c>
      <c r="N37" s="218">
        <v>11</v>
      </c>
      <c r="O37" s="217">
        <v>7700000000</v>
      </c>
      <c r="P37" s="181">
        <v>0</v>
      </c>
      <c r="Q37" s="216"/>
      <c r="R37" s="215"/>
      <c r="S37" s="178"/>
      <c r="T37" s="178"/>
      <c r="U37" s="178"/>
      <c r="V37" s="178"/>
      <c r="W37" s="214"/>
      <c r="X37" s="213"/>
      <c r="Y37" s="212">
        <v>0</v>
      </c>
      <c r="Z37" s="212">
        <f>Z38</f>
        <v>15000</v>
      </c>
      <c r="AA37" s="212">
        <v>15000</v>
      </c>
      <c r="AB37" s="175">
        <v>15000</v>
      </c>
      <c r="AC37" s="192"/>
    </row>
    <row r="38" spans="1:29" ht="45.75" customHeight="1" x14ac:dyDescent="0.25">
      <c r="A38" s="231"/>
      <c r="B38" s="278"/>
      <c r="C38" s="285"/>
      <c r="D38" s="284"/>
      <c r="E38" s="245"/>
      <c r="F38" s="246"/>
      <c r="G38" s="245"/>
      <c r="H38" s="245"/>
      <c r="I38" s="245"/>
      <c r="J38" s="246" t="s">
        <v>135</v>
      </c>
      <c r="K38" s="180">
        <v>133</v>
      </c>
      <c r="L38" s="219"/>
      <c r="M38" s="218">
        <v>1</v>
      </c>
      <c r="N38" s="218">
        <v>11</v>
      </c>
      <c r="O38" s="217">
        <v>7700000040</v>
      </c>
      <c r="P38" s="181">
        <v>0</v>
      </c>
      <c r="Q38" s="216"/>
      <c r="R38" s="215"/>
      <c r="S38" s="178"/>
      <c r="T38" s="178"/>
      <c r="U38" s="178"/>
      <c r="V38" s="178"/>
      <c r="W38" s="214"/>
      <c r="X38" s="213"/>
      <c r="Y38" s="212">
        <v>0</v>
      </c>
      <c r="Z38" s="212">
        <f>Z39</f>
        <v>15000</v>
      </c>
      <c r="AA38" s="212">
        <v>15000</v>
      </c>
      <c r="AB38" s="175">
        <v>15000</v>
      </c>
      <c r="AC38" s="192"/>
    </row>
    <row r="39" spans="1:29" ht="23.25" customHeight="1" x14ac:dyDescent="0.25">
      <c r="A39" s="231"/>
      <c r="B39" s="278"/>
      <c r="C39" s="285"/>
      <c r="D39" s="284"/>
      <c r="E39" s="245"/>
      <c r="F39" s="246"/>
      <c r="G39" s="245"/>
      <c r="H39" s="245"/>
      <c r="I39" s="245"/>
      <c r="J39" s="246" t="s">
        <v>99</v>
      </c>
      <c r="K39" s="180">
        <v>133</v>
      </c>
      <c r="L39" s="219"/>
      <c r="M39" s="218">
        <v>1</v>
      </c>
      <c r="N39" s="218">
        <v>11</v>
      </c>
      <c r="O39" s="217">
        <v>7700000040</v>
      </c>
      <c r="P39" s="181">
        <v>870</v>
      </c>
      <c r="Q39" s="216"/>
      <c r="R39" s="215"/>
      <c r="S39" s="178"/>
      <c r="T39" s="178"/>
      <c r="U39" s="178"/>
      <c r="V39" s="178"/>
      <c r="W39" s="214"/>
      <c r="X39" s="213"/>
      <c r="Y39" s="212">
        <v>0</v>
      </c>
      <c r="Z39" s="212">
        <v>15000</v>
      </c>
      <c r="AA39" s="212">
        <v>15000</v>
      </c>
      <c r="AB39" s="175">
        <v>15000</v>
      </c>
      <c r="AC39" s="192"/>
    </row>
    <row r="40" spans="1:29" ht="25.5" customHeight="1" x14ac:dyDescent="0.2">
      <c r="A40" s="231"/>
      <c r="B40" s="278"/>
      <c r="C40" s="285"/>
      <c r="D40" s="284"/>
      <c r="E40" s="245"/>
      <c r="F40" s="246"/>
      <c r="G40" s="245"/>
      <c r="H40" s="245"/>
      <c r="I40" s="245"/>
      <c r="J40" s="287" t="s">
        <v>134</v>
      </c>
      <c r="K40" s="205">
        <v>133</v>
      </c>
      <c r="L40" s="219"/>
      <c r="M40" s="236">
        <v>1</v>
      </c>
      <c r="N40" s="236">
        <v>13</v>
      </c>
      <c r="O40" s="203">
        <v>0</v>
      </c>
      <c r="P40" s="202">
        <v>0</v>
      </c>
      <c r="Q40" s="216"/>
      <c r="R40" s="215"/>
      <c r="S40" s="178"/>
      <c r="T40" s="178"/>
      <c r="U40" s="178"/>
      <c r="V40" s="178"/>
      <c r="W40" s="214"/>
      <c r="X40" s="213"/>
      <c r="Y40" s="212">
        <v>0</v>
      </c>
      <c r="Z40" s="234">
        <f>Z41</f>
        <v>2000</v>
      </c>
      <c r="AA40" s="234">
        <f>AA41</f>
        <v>2000</v>
      </c>
      <c r="AB40" s="201">
        <f>AB41</f>
        <v>2000</v>
      </c>
      <c r="AC40" s="192"/>
    </row>
    <row r="41" spans="1:29" ht="39.75" customHeight="1" x14ac:dyDescent="0.25">
      <c r="A41" s="231"/>
      <c r="B41" s="278"/>
      <c r="C41" s="285"/>
      <c r="D41" s="284"/>
      <c r="E41" s="245"/>
      <c r="F41" s="246"/>
      <c r="G41" s="245"/>
      <c r="H41" s="245"/>
      <c r="I41" s="245"/>
      <c r="J41" s="286" t="s">
        <v>133</v>
      </c>
      <c r="K41" s="180">
        <v>133</v>
      </c>
      <c r="L41" s="219"/>
      <c r="M41" s="218">
        <v>1</v>
      </c>
      <c r="N41" s="218">
        <v>13</v>
      </c>
      <c r="O41" s="217">
        <v>7700000000</v>
      </c>
      <c r="P41" s="181">
        <v>0</v>
      </c>
      <c r="Q41" s="216"/>
      <c r="R41" s="215"/>
      <c r="S41" s="178"/>
      <c r="T41" s="178"/>
      <c r="U41" s="178"/>
      <c r="V41" s="178"/>
      <c r="W41" s="214"/>
      <c r="X41" s="213"/>
      <c r="Y41" s="212">
        <v>0</v>
      </c>
      <c r="Z41" s="212">
        <f>Z42</f>
        <v>2000</v>
      </c>
      <c r="AA41" s="212">
        <f>AA42</f>
        <v>2000</v>
      </c>
      <c r="AB41" s="175">
        <f>AB42</f>
        <v>2000</v>
      </c>
      <c r="AC41" s="192"/>
    </row>
    <row r="42" spans="1:29" ht="39.75" customHeight="1" x14ac:dyDescent="0.25">
      <c r="A42" s="231"/>
      <c r="B42" s="278"/>
      <c r="C42" s="285"/>
      <c r="D42" s="284"/>
      <c r="E42" s="245"/>
      <c r="F42" s="246"/>
      <c r="G42" s="245"/>
      <c r="H42" s="245"/>
      <c r="I42" s="245"/>
      <c r="J42" s="286" t="s">
        <v>132</v>
      </c>
      <c r="K42" s="180">
        <v>133</v>
      </c>
      <c r="L42" s="219"/>
      <c r="M42" s="218">
        <v>1</v>
      </c>
      <c r="N42" s="218">
        <v>13</v>
      </c>
      <c r="O42" s="217">
        <v>7700095100</v>
      </c>
      <c r="P42" s="181">
        <v>0</v>
      </c>
      <c r="Q42" s="216"/>
      <c r="R42" s="215"/>
      <c r="S42" s="178"/>
      <c r="T42" s="178"/>
      <c r="U42" s="178"/>
      <c r="V42" s="178"/>
      <c r="W42" s="214"/>
      <c r="X42" s="213"/>
      <c r="Y42" s="212">
        <v>0</v>
      </c>
      <c r="Z42" s="212">
        <f>Z43</f>
        <v>2000</v>
      </c>
      <c r="AA42" s="212">
        <f>AA43</f>
        <v>2000</v>
      </c>
      <c r="AB42" s="175">
        <f>AB43</f>
        <v>2000</v>
      </c>
      <c r="AC42" s="192"/>
    </row>
    <row r="43" spans="1:29" ht="28.5" customHeight="1" x14ac:dyDescent="0.25">
      <c r="A43" s="231"/>
      <c r="B43" s="278"/>
      <c r="C43" s="285"/>
      <c r="D43" s="284"/>
      <c r="E43" s="245"/>
      <c r="F43" s="246"/>
      <c r="G43" s="245"/>
      <c r="H43" s="245"/>
      <c r="I43" s="245"/>
      <c r="J43" s="246" t="s">
        <v>103</v>
      </c>
      <c r="K43" s="180">
        <v>133</v>
      </c>
      <c r="L43" s="219"/>
      <c r="M43" s="218">
        <v>1</v>
      </c>
      <c r="N43" s="218">
        <v>13</v>
      </c>
      <c r="O43" s="217">
        <v>7700095100</v>
      </c>
      <c r="P43" s="181">
        <v>850</v>
      </c>
      <c r="Q43" s="216"/>
      <c r="R43" s="215"/>
      <c r="S43" s="178"/>
      <c r="T43" s="178"/>
      <c r="U43" s="178"/>
      <c r="V43" s="178"/>
      <c r="W43" s="214"/>
      <c r="X43" s="213"/>
      <c r="Y43" s="212">
        <v>0</v>
      </c>
      <c r="Z43" s="212">
        <f>Z44</f>
        <v>2000</v>
      </c>
      <c r="AA43" s="212">
        <f>AA44</f>
        <v>2000</v>
      </c>
      <c r="AB43" s="175">
        <f>AB44</f>
        <v>2000</v>
      </c>
      <c r="AC43" s="192" t="s">
        <v>63</v>
      </c>
    </row>
    <row r="44" spans="1:29" ht="22.5" customHeight="1" x14ac:dyDescent="0.25">
      <c r="A44" s="231"/>
      <c r="B44" s="278"/>
      <c r="C44" s="285"/>
      <c r="D44" s="284"/>
      <c r="E44" s="245"/>
      <c r="F44" s="246"/>
      <c r="G44" s="245"/>
      <c r="H44" s="245"/>
      <c r="I44" s="245"/>
      <c r="J44" s="246" t="s">
        <v>131</v>
      </c>
      <c r="K44" s="180">
        <v>133</v>
      </c>
      <c r="L44" s="219"/>
      <c r="M44" s="218">
        <v>1</v>
      </c>
      <c r="N44" s="218">
        <v>13</v>
      </c>
      <c r="O44" s="217">
        <v>7700095100</v>
      </c>
      <c r="P44" s="181">
        <v>853</v>
      </c>
      <c r="Q44" s="216"/>
      <c r="R44" s="215"/>
      <c r="S44" s="178"/>
      <c r="T44" s="178"/>
      <c r="U44" s="178"/>
      <c r="V44" s="178"/>
      <c r="W44" s="214"/>
      <c r="X44" s="213"/>
      <c r="Y44" s="212">
        <v>0</v>
      </c>
      <c r="Z44" s="212">
        <v>2000</v>
      </c>
      <c r="AA44" s="212">
        <v>2000</v>
      </c>
      <c r="AB44" s="175">
        <v>2000</v>
      </c>
      <c r="AC44" s="192" t="s">
        <v>63</v>
      </c>
    </row>
    <row r="45" spans="1:29" ht="17.25" customHeight="1" x14ac:dyDescent="0.2">
      <c r="A45" s="231"/>
      <c r="B45" s="283" t="s">
        <v>50</v>
      </c>
      <c r="C45" s="283"/>
      <c r="D45" s="283"/>
      <c r="E45" s="283"/>
      <c r="F45" s="283"/>
      <c r="G45" s="283"/>
      <c r="H45" s="283"/>
      <c r="I45" s="283"/>
      <c r="J45" s="282"/>
      <c r="K45" s="205">
        <v>133</v>
      </c>
      <c r="L45" s="219">
        <v>200</v>
      </c>
      <c r="M45" s="236">
        <v>2</v>
      </c>
      <c r="N45" s="236">
        <v>0</v>
      </c>
      <c r="O45" s="203">
        <v>0</v>
      </c>
      <c r="P45" s="202">
        <v>0</v>
      </c>
      <c r="Q45" s="216"/>
      <c r="R45" s="215">
        <v>0</v>
      </c>
      <c r="S45" s="235"/>
      <c r="T45" s="235"/>
      <c r="U45" s="235"/>
      <c r="V45" s="235"/>
      <c r="W45" s="214">
        <v>0</v>
      </c>
      <c r="X45" s="213">
        <v>0</v>
      </c>
      <c r="Y45" s="212">
        <v>0</v>
      </c>
      <c r="Z45" s="234">
        <f>Z46</f>
        <v>104800</v>
      </c>
      <c r="AA45" s="234">
        <f>AA46</f>
        <v>108300</v>
      </c>
      <c r="AB45" s="162">
        <f>AB46</f>
        <v>112100</v>
      </c>
      <c r="AC45" s="192" t="s">
        <v>63</v>
      </c>
    </row>
    <row r="46" spans="1:29" ht="22.5" customHeight="1" x14ac:dyDescent="0.2">
      <c r="A46" s="231"/>
      <c r="B46" s="278"/>
      <c r="C46" s="281"/>
      <c r="D46" s="280" t="s">
        <v>49</v>
      </c>
      <c r="E46" s="280"/>
      <c r="F46" s="280"/>
      <c r="G46" s="280"/>
      <c r="H46" s="280"/>
      <c r="I46" s="280"/>
      <c r="J46" s="279"/>
      <c r="K46" s="205">
        <v>133</v>
      </c>
      <c r="L46" s="219">
        <v>203</v>
      </c>
      <c r="M46" s="236">
        <v>2</v>
      </c>
      <c r="N46" s="236">
        <v>3</v>
      </c>
      <c r="O46" s="203">
        <v>0</v>
      </c>
      <c r="P46" s="202">
        <v>0</v>
      </c>
      <c r="Q46" s="216"/>
      <c r="R46" s="215">
        <v>0</v>
      </c>
      <c r="S46" s="235"/>
      <c r="T46" s="235"/>
      <c r="U46" s="235"/>
      <c r="V46" s="235"/>
      <c r="W46" s="214">
        <v>0</v>
      </c>
      <c r="X46" s="213">
        <v>0</v>
      </c>
      <c r="Y46" s="212">
        <v>0</v>
      </c>
      <c r="Z46" s="234">
        <f>Z47</f>
        <v>104800</v>
      </c>
      <c r="AA46" s="234">
        <f>AA47</f>
        <v>108300</v>
      </c>
      <c r="AB46" s="162">
        <f>AB47</f>
        <v>112100</v>
      </c>
      <c r="AC46" s="192" t="s">
        <v>63</v>
      </c>
    </row>
    <row r="47" spans="1:29" ht="59.25" customHeight="1" x14ac:dyDescent="0.25">
      <c r="A47" s="231"/>
      <c r="B47" s="278"/>
      <c r="C47" s="277"/>
      <c r="D47" s="206"/>
      <c r="E47" s="220"/>
      <c r="F47" s="225" t="s">
        <v>95</v>
      </c>
      <c r="G47" s="225"/>
      <c r="H47" s="225"/>
      <c r="I47" s="225"/>
      <c r="J47" s="224"/>
      <c r="K47" s="180">
        <v>133</v>
      </c>
      <c r="L47" s="219">
        <v>203</v>
      </c>
      <c r="M47" s="218">
        <v>2</v>
      </c>
      <c r="N47" s="218">
        <v>3</v>
      </c>
      <c r="O47" s="217">
        <v>6320000000</v>
      </c>
      <c r="P47" s="181">
        <v>0</v>
      </c>
      <c r="Q47" s="216"/>
      <c r="R47" s="215">
        <v>0</v>
      </c>
      <c r="S47" s="223"/>
      <c r="T47" s="223"/>
      <c r="U47" s="223"/>
      <c r="V47" s="223"/>
      <c r="W47" s="214">
        <v>0</v>
      </c>
      <c r="X47" s="213">
        <v>0</v>
      </c>
      <c r="Y47" s="212">
        <v>0</v>
      </c>
      <c r="Z47" s="212">
        <f>Z48</f>
        <v>104800</v>
      </c>
      <c r="AA47" s="212">
        <f>AA48</f>
        <v>108300</v>
      </c>
      <c r="AB47" s="175">
        <f>AB48</f>
        <v>112100</v>
      </c>
      <c r="AC47" s="192"/>
    </row>
    <row r="48" spans="1:29" ht="44.25" customHeight="1" x14ac:dyDescent="0.25">
      <c r="A48" s="231"/>
      <c r="B48" s="278"/>
      <c r="C48" s="277"/>
      <c r="D48" s="206"/>
      <c r="E48" s="185"/>
      <c r="F48" s="220"/>
      <c r="G48" s="225" t="s">
        <v>130</v>
      </c>
      <c r="H48" s="225"/>
      <c r="I48" s="225"/>
      <c r="J48" s="224"/>
      <c r="K48" s="180">
        <v>133</v>
      </c>
      <c r="L48" s="219">
        <v>203</v>
      </c>
      <c r="M48" s="218">
        <v>2</v>
      </c>
      <c r="N48" s="218">
        <v>3</v>
      </c>
      <c r="O48" s="217">
        <v>6320051180</v>
      </c>
      <c r="P48" s="181">
        <v>0</v>
      </c>
      <c r="Q48" s="216"/>
      <c r="R48" s="215">
        <v>10000</v>
      </c>
      <c r="S48" s="223"/>
      <c r="T48" s="223"/>
      <c r="U48" s="223"/>
      <c r="V48" s="223"/>
      <c r="W48" s="214">
        <v>0</v>
      </c>
      <c r="X48" s="213">
        <v>0</v>
      </c>
      <c r="Y48" s="212">
        <v>0</v>
      </c>
      <c r="Z48" s="212">
        <f>Z49+Z53</f>
        <v>104800</v>
      </c>
      <c r="AA48" s="212">
        <f>AA49+AA52</f>
        <v>108300</v>
      </c>
      <c r="AB48" s="175">
        <f>AB49+AB52</f>
        <v>112100</v>
      </c>
      <c r="AC48" s="192"/>
    </row>
    <row r="49" spans="1:29" ht="42" customHeight="1" x14ac:dyDescent="0.25">
      <c r="A49" s="231"/>
      <c r="B49" s="278"/>
      <c r="C49" s="277"/>
      <c r="D49" s="206"/>
      <c r="E49" s="185"/>
      <c r="F49" s="220"/>
      <c r="G49" s="186"/>
      <c r="H49" s="186"/>
      <c r="I49" s="186"/>
      <c r="J49" s="220" t="s">
        <v>93</v>
      </c>
      <c r="K49" s="180">
        <v>133</v>
      </c>
      <c r="L49" s="219"/>
      <c r="M49" s="218">
        <v>2</v>
      </c>
      <c r="N49" s="218">
        <v>3</v>
      </c>
      <c r="O49" s="217">
        <v>6320051180</v>
      </c>
      <c r="P49" s="181">
        <v>120</v>
      </c>
      <c r="Q49" s="216"/>
      <c r="R49" s="215"/>
      <c r="S49" s="178"/>
      <c r="T49" s="178"/>
      <c r="U49" s="178"/>
      <c r="V49" s="178"/>
      <c r="W49" s="214"/>
      <c r="X49" s="213"/>
      <c r="Y49" s="212">
        <v>0</v>
      </c>
      <c r="Z49" s="212">
        <f>Z50+Z51</f>
        <v>104160</v>
      </c>
      <c r="AA49" s="212">
        <f>AA50+AA51</f>
        <v>104160</v>
      </c>
      <c r="AB49" s="175">
        <f>AB50+AB51</f>
        <v>106764</v>
      </c>
      <c r="AC49" s="192"/>
    </row>
    <row r="50" spans="1:29" ht="32.25" customHeight="1" x14ac:dyDescent="0.25">
      <c r="A50" s="231"/>
      <c r="B50" s="278"/>
      <c r="C50" s="277"/>
      <c r="D50" s="206"/>
      <c r="E50" s="185"/>
      <c r="F50" s="220"/>
      <c r="G50" s="186"/>
      <c r="H50" s="186"/>
      <c r="I50" s="186"/>
      <c r="J50" s="220" t="s">
        <v>129</v>
      </c>
      <c r="K50" s="180">
        <v>133</v>
      </c>
      <c r="L50" s="219"/>
      <c r="M50" s="218">
        <v>2</v>
      </c>
      <c r="N50" s="218">
        <v>3</v>
      </c>
      <c r="O50" s="217">
        <v>6320051180</v>
      </c>
      <c r="P50" s="181">
        <v>121</v>
      </c>
      <c r="Q50" s="216"/>
      <c r="R50" s="215"/>
      <c r="S50" s="178"/>
      <c r="T50" s="178"/>
      <c r="U50" s="178"/>
      <c r="V50" s="178"/>
      <c r="W50" s="214"/>
      <c r="X50" s="213"/>
      <c r="Y50" s="212">
        <v>0</v>
      </c>
      <c r="Z50" s="212">
        <v>80000</v>
      </c>
      <c r="AA50" s="212">
        <v>80000</v>
      </c>
      <c r="AB50" s="175">
        <v>82000</v>
      </c>
      <c r="AC50" s="192"/>
    </row>
    <row r="51" spans="1:29" ht="79.5" customHeight="1" x14ac:dyDescent="0.25">
      <c r="A51" s="231"/>
      <c r="B51" s="278"/>
      <c r="C51" s="277"/>
      <c r="D51" s="206"/>
      <c r="E51" s="185"/>
      <c r="F51" s="220"/>
      <c r="G51" s="186"/>
      <c r="H51" s="186"/>
      <c r="I51" s="186"/>
      <c r="J51" s="220" t="s">
        <v>128</v>
      </c>
      <c r="K51" s="180">
        <v>133</v>
      </c>
      <c r="L51" s="219"/>
      <c r="M51" s="218">
        <v>2</v>
      </c>
      <c r="N51" s="218">
        <v>3</v>
      </c>
      <c r="O51" s="217">
        <v>6320051180</v>
      </c>
      <c r="P51" s="181">
        <v>129</v>
      </c>
      <c r="Q51" s="216"/>
      <c r="R51" s="215"/>
      <c r="S51" s="178"/>
      <c r="T51" s="178"/>
      <c r="U51" s="178"/>
      <c r="V51" s="178"/>
      <c r="W51" s="214"/>
      <c r="X51" s="213"/>
      <c r="Y51" s="212">
        <v>0</v>
      </c>
      <c r="Z51" s="212">
        <v>24160</v>
      </c>
      <c r="AA51" s="212">
        <v>24160</v>
      </c>
      <c r="AB51" s="175">
        <v>24764</v>
      </c>
      <c r="AC51" s="192" t="s">
        <v>63</v>
      </c>
    </row>
    <row r="52" spans="1:29" ht="47.25" customHeight="1" x14ac:dyDescent="0.25">
      <c r="A52" s="231"/>
      <c r="B52" s="278"/>
      <c r="C52" s="277"/>
      <c r="D52" s="206"/>
      <c r="E52" s="185"/>
      <c r="F52" s="220"/>
      <c r="G52" s="186"/>
      <c r="H52" s="186"/>
      <c r="I52" s="186"/>
      <c r="J52" s="220" t="s">
        <v>76</v>
      </c>
      <c r="K52" s="180">
        <v>133</v>
      </c>
      <c r="L52" s="219">
        <v>203</v>
      </c>
      <c r="M52" s="218">
        <v>2</v>
      </c>
      <c r="N52" s="218">
        <v>3</v>
      </c>
      <c r="O52" s="217">
        <v>6320051180</v>
      </c>
      <c r="P52" s="181">
        <v>240</v>
      </c>
      <c r="Q52" s="216"/>
      <c r="R52" s="215"/>
      <c r="S52" s="178"/>
      <c r="T52" s="178"/>
      <c r="U52" s="178"/>
      <c r="V52" s="178"/>
      <c r="W52" s="214"/>
      <c r="X52" s="213"/>
      <c r="Y52" s="212">
        <v>0</v>
      </c>
      <c r="Z52" s="212">
        <f>Z53</f>
        <v>640</v>
      </c>
      <c r="AA52" s="212">
        <f>AA53</f>
        <v>4140</v>
      </c>
      <c r="AB52" s="175">
        <f>AB53</f>
        <v>5336</v>
      </c>
      <c r="AC52" s="192" t="s">
        <v>63</v>
      </c>
    </row>
    <row r="53" spans="1:29" ht="29.25" customHeight="1" x14ac:dyDescent="0.25">
      <c r="A53" s="231"/>
      <c r="B53" s="278"/>
      <c r="C53" s="277"/>
      <c r="D53" s="206"/>
      <c r="E53" s="185"/>
      <c r="F53" s="220"/>
      <c r="G53" s="225" t="s">
        <v>118</v>
      </c>
      <c r="H53" s="225"/>
      <c r="I53" s="225"/>
      <c r="J53" s="224"/>
      <c r="K53" s="180">
        <v>133</v>
      </c>
      <c r="L53" s="219">
        <v>203</v>
      </c>
      <c r="M53" s="218">
        <v>2</v>
      </c>
      <c r="N53" s="218">
        <v>3</v>
      </c>
      <c r="O53" s="217">
        <v>6320051180</v>
      </c>
      <c r="P53" s="181">
        <v>244</v>
      </c>
      <c r="Q53" s="216"/>
      <c r="R53" s="215">
        <v>10000</v>
      </c>
      <c r="S53" s="223"/>
      <c r="T53" s="223"/>
      <c r="U53" s="223"/>
      <c r="V53" s="223"/>
      <c r="W53" s="214">
        <v>0</v>
      </c>
      <c r="X53" s="213">
        <v>0</v>
      </c>
      <c r="Y53" s="212">
        <v>0</v>
      </c>
      <c r="Z53" s="212">
        <v>640</v>
      </c>
      <c r="AA53" s="212">
        <v>4140</v>
      </c>
      <c r="AB53" s="175">
        <v>5336</v>
      </c>
      <c r="AC53" s="192" t="s">
        <v>63</v>
      </c>
    </row>
    <row r="54" spans="1:29" ht="22.5" customHeight="1" x14ac:dyDescent="0.2">
      <c r="A54" s="231"/>
      <c r="B54" s="270" t="s">
        <v>48</v>
      </c>
      <c r="C54" s="270"/>
      <c r="D54" s="270"/>
      <c r="E54" s="270"/>
      <c r="F54" s="270"/>
      <c r="G54" s="270"/>
      <c r="H54" s="270"/>
      <c r="I54" s="270"/>
      <c r="J54" s="269"/>
      <c r="K54" s="205">
        <v>133</v>
      </c>
      <c r="L54" s="219">
        <v>300</v>
      </c>
      <c r="M54" s="236">
        <v>3</v>
      </c>
      <c r="N54" s="236">
        <v>0</v>
      </c>
      <c r="O54" s="203">
        <v>0</v>
      </c>
      <c r="P54" s="202">
        <v>0</v>
      </c>
      <c r="Q54" s="216"/>
      <c r="R54" s="215">
        <v>0</v>
      </c>
      <c r="S54" s="235"/>
      <c r="T54" s="235"/>
      <c r="U54" s="235"/>
      <c r="V54" s="235"/>
      <c r="W54" s="214">
        <v>0</v>
      </c>
      <c r="X54" s="213">
        <v>0</v>
      </c>
      <c r="Y54" s="212">
        <v>0</v>
      </c>
      <c r="Z54" s="234">
        <f>Z55+Z60</f>
        <v>123300</v>
      </c>
      <c r="AA54" s="234">
        <f>AA55+AA60</f>
        <v>121419</v>
      </c>
      <c r="AB54" s="162">
        <f>AB55+AB60</f>
        <v>117300</v>
      </c>
      <c r="AC54" s="192" t="s">
        <v>63</v>
      </c>
    </row>
    <row r="55" spans="1:29" ht="51" customHeight="1" x14ac:dyDescent="0.2">
      <c r="A55" s="231"/>
      <c r="B55" s="233"/>
      <c r="C55" s="239"/>
      <c r="D55" s="238" t="s">
        <v>47</v>
      </c>
      <c r="E55" s="238"/>
      <c r="F55" s="238"/>
      <c r="G55" s="238"/>
      <c r="H55" s="238"/>
      <c r="I55" s="238"/>
      <c r="J55" s="237"/>
      <c r="K55" s="205">
        <v>133</v>
      </c>
      <c r="L55" s="219">
        <v>310</v>
      </c>
      <c r="M55" s="236">
        <v>3</v>
      </c>
      <c r="N55" s="236">
        <v>10</v>
      </c>
      <c r="O55" s="203">
        <v>0</v>
      </c>
      <c r="P55" s="202">
        <v>0</v>
      </c>
      <c r="Q55" s="216"/>
      <c r="R55" s="215">
        <v>0</v>
      </c>
      <c r="S55" s="235"/>
      <c r="T55" s="235"/>
      <c r="U55" s="235"/>
      <c r="V55" s="235"/>
      <c r="W55" s="214">
        <v>0</v>
      </c>
      <c r="X55" s="213">
        <v>0</v>
      </c>
      <c r="Y55" s="212">
        <v>0</v>
      </c>
      <c r="Z55" s="234">
        <f>Z56</f>
        <v>117300</v>
      </c>
      <c r="AA55" s="234">
        <f>AA56</f>
        <v>117300</v>
      </c>
      <c r="AB55" s="201">
        <f>AB56</f>
        <v>117300</v>
      </c>
      <c r="AC55" s="192" t="s">
        <v>63</v>
      </c>
    </row>
    <row r="56" spans="1:29" ht="48.75" customHeight="1" x14ac:dyDescent="0.25">
      <c r="A56" s="231"/>
      <c r="B56" s="233"/>
      <c r="C56" s="189"/>
      <c r="D56" s="188"/>
      <c r="E56" s="232"/>
      <c r="F56" s="276" t="s">
        <v>92</v>
      </c>
      <c r="G56" s="275"/>
      <c r="H56" s="275"/>
      <c r="I56" s="275"/>
      <c r="J56" s="274"/>
      <c r="K56" s="180">
        <v>133</v>
      </c>
      <c r="L56" s="219">
        <v>310</v>
      </c>
      <c r="M56" s="218">
        <v>3</v>
      </c>
      <c r="N56" s="218">
        <v>10</v>
      </c>
      <c r="O56" s="217">
        <v>6330000000</v>
      </c>
      <c r="P56" s="181">
        <v>0</v>
      </c>
      <c r="Q56" s="216"/>
      <c r="R56" s="215">
        <v>0</v>
      </c>
      <c r="S56" s="223"/>
      <c r="T56" s="223"/>
      <c r="U56" s="223"/>
      <c r="V56" s="223"/>
      <c r="W56" s="214">
        <v>0</v>
      </c>
      <c r="X56" s="213">
        <v>0</v>
      </c>
      <c r="Y56" s="212">
        <v>0</v>
      </c>
      <c r="Z56" s="212">
        <f>Z57</f>
        <v>117300</v>
      </c>
      <c r="AA56" s="212">
        <v>117300</v>
      </c>
      <c r="AB56" s="175">
        <f>AB57</f>
        <v>117300</v>
      </c>
      <c r="AC56" s="192"/>
    </row>
    <row r="57" spans="1:29" ht="48.75" customHeight="1" x14ac:dyDescent="0.25">
      <c r="A57" s="231"/>
      <c r="B57" s="233"/>
      <c r="C57" s="189"/>
      <c r="D57" s="188"/>
      <c r="E57" s="232"/>
      <c r="F57" s="232"/>
      <c r="G57" s="187"/>
      <c r="H57" s="187"/>
      <c r="I57" s="187"/>
      <c r="J57" s="232" t="s">
        <v>91</v>
      </c>
      <c r="K57" s="180">
        <v>133</v>
      </c>
      <c r="L57" s="219">
        <v>310</v>
      </c>
      <c r="M57" s="218">
        <v>3</v>
      </c>
      <c r="N57" s="218">
        <v>10</v>
      </c>
      <c r="O57" s="217">
        <v>6330095020</v>
      </c>
      <c r="P57" s="181">
        <v>0</v>
      </c>
      <c r="Q57" s="216"/>
      <c r="R57" s="215"/>
      <c r="S57" s="178"/>
      <c r="T57" s="178"/>
      <c r="U57" s="178"/>
      <c r="V57" s="178"/>
      <c r="W57" s="214"/>
      <c r="X57" s="213"/>
      <c r="Y57" s="212">
        <v>0</v>
      </c>
      <c r="Z57" s="212">
        <f>Z58</f>
        <v>117300</v>
      </c>
      <c r="AA57" s="212">
        <v>117300</v>
      </c>
      <c r="AB57" s="175">
        <f>AB58</f>
        <v>117300</v>
      </c>
      <c r="AC57" s="192" t="s">
        <v>63</v>
      </c>
    </row>
    <row r="58" spans="1:29" ht="36" customHeight="1" x14ac:dyDescent="0.25">
      <c r="A58" s="231"/>
      <c r="B58" s="233"/>
      <c r="C58" s="189"/>
      <c r="D58" s="188"/>
      <c r="E58" s="232"/>
      <c r="F58" s="232"/>
      <c r="G58" s="187"/>
      <c r="H58" s="187"/>
      <c r="I58" s="187"/>
      <c r="J58" s="232" t="s">
        <v>119</v>
      </c>
      <c r="K58" s="180">
        <v>133</v>
      </c>
      <c r="L58" s="219">
        <v>310</v>
      </c>
      <c r="M58" s="218">
        <v>3</v>
      </c>
      <c r="N58" s="218">
        <v>10</v>
      </c>
      <c r="O58" s="217">
        <v>6330095020</v>
      </c>
      <c r="P58" s="181">
        <v>240</v>
      </c>
      <c r="Q58" s="216"/>
      <c r="R58" s="215"/>
      <c r="S58" s="178"/>
      <c r="T58" s="178"/>
      <c r="U58" s="178"/>
      <c r="V58" s="178"/>
      <c r="W58" s="214"/>
      <c r="X58" s="213"/>
      <c r="Y58" s="212">
        <v>0</v>
      </c>
      <c r="Z58" s="212">
        <f>Z59</f>
        <v>117300</v>
      </c>
      <c r="AA58" s="212">
        <v>117300</v>
      </c>
      <c r="AB58" s="175">
        <f>AB59</f>
        <v>117300</v>
      </c>
      <c r="AC58" s="192"/>
    </row>
    <row r="59" spans="1:29" ht="19.5" customHeight="1" x14ac:dyDescent="0.25">
      <c r="A59" s="231"/>
      <c r="B59" s="233"/>
      <c r="C59" s="189"/>
      <c r="D59" s="188"/>
      <c r="E59" s="187"/>
      <c r="F59" s="232"/>
      <c r="G59" s="273" t="s">
        <v>118</v>
      </c>
      <c r="H59" s="273"/>
      <c r="I59" s="273"/>
      <c r="J59" s="272"/>
      <c r="K59" s="180">
        <v>133</v>
      </c>
      <c r="L59" s="219">
        <v>310</v>
      </c>
      <c r="M59" s="218">
        <v>3</v>
      </c>
      <c r="N59" s="218">
        <v>10</v>
      </c>
      <c r="O59" s="217">
        <v>6330095020</v>
      </c>
      <c r="P59" s="181">
        <v>244</v>
      </c>
      <c r="Q59" s="216"/>
      <c r="R59" s="215">
        <v>10000</v>
      </c>
      <c r="S59" s="223"/>
      <c r="T59" s="223"/>
      <c r="U59" s="223"/>
      <c r="V59" s="223"/>
      <c r="W59" s="214">
        <v>0</v>
      </c>
      <c r="X59" s="213">
        <v>0</v>
      </c>
      <c r="Y59" s="212">
        <v>0</v>
      </c>
      <c r="Z59" s="212">
        <v>117300</v>
      </c>
      <c r="AA59" s="212">
        <v>117300</v>
      </c>
      <c r="AB59" s="175">
        <v>117300</v>
      </c>
      <c r="AC59" s="192"/>
    </row>
    <row r="60" spans="1:29" ht="36" customHeight="1" x14ac:dyDescent="0.2">
      <c r="A60" s="231"/>
      <c r="B60" s="233"/>
      <c r="C60" s="249"/>
      <c r="D60" s="248"/>
      <c r="E60" s="247"/>
      <c r="F60" s="255"/>
      <c r="G60" s="247"/>
      <c r="H60" s="247"/>
      <c r="I60" s="247"/>
      <c r="J60" s="271" t="s">
        <v>46</v>
      </c>
      <c r="K60" s="180">
        <v>133</v>
      </c>
      <c r="L60" s="219"/>
      <c r="M60" s="218">
        <v>3</v>
      </c>
      <c r="N60" s="218">
        <v>14</v>
      </c>
      <c r="O60" s="217">
        <v>0</v>
      </c>
      <c r="P60" s="181">
        <v>0</v>
      </c>
      <c r="Q60" s="216"/>
      <c r="R60" s="215"/>
      <c r="S60" s="178"/>
      <c r="T60" s="178"/>
      <c r="U60" s="178"/>
      <c r="V60" s="178"/>
      <c r="W60" s="214"/>
      <c r="X60" s="213"/>
      <c r="Y60" s="212">
        <v>0</v>
      </c>
      <c r="Z60" s="234">
        <f>Z61</f>
        <v>6000</v>
      </c>
      <c r="AA60" s="234">
        <f>AA61</f>
        <v>4119</v>
      </c>
      <c r="AB60" s="201">
        <f>AB61</f>
        <v>0</v>
      </c>
      <c r="AC60" s="192"/>
    </row>
    <row r="61" spans="1:29" ht="24" customHeight="1" x14ac:dyDescent="0.25">
      <c r="A61" s="231"/>
      <c r="B61" s="233"/>
      <c r="C61" s="249"/>
      <c r="D61" s="248"/>
      <c r="E61" s="247"/>
      <c r="F61" s="255"/>
      <c r="G61" s="247"/>
      <c r="H61" s="247"/>
      <c r="I61" s="247"/>
      <c r="J61" s="255" t="s">
        <v>127</v>
      </c>
      <c r="K61" s="180">
        <v>133</v>
      </c>
      <c r="L61" s="219"/>
      <c r="M61" s="218">
        <v>3</v>
      </c>
      <c r="N61" s="218">
        <v>14</v>
      </c>
      <c r="O61" s="217">
        <v>7700000000</v>
      </c>
      <c r="P61" s="181">
        <v>0</v>
      </c>
      <c r="Q61" s="216"/>
      <c r="R61" s="215"/>
      <c r="S61" s="178"/>
      <c r="T61" s="178"/>
      <c r="U61" s="178"/>
      <c r="V61" s="178"/>
      <c r="W61" s="214"/>
      <c r="X61" s="213"/>
      <c r="Y61" s="212">
        <v>0</v>
      </c>
      <c r="Z61" s="212">
        <f>Z62</f>
        <v>6000</v>
      </c>
      <c r="AA61" s="212">
        <f>AA62</f>
        <v>4119</v>
      </c>
      <c r="AB61" s="175">
        <f>AB62</f>
        <v>0</v>
      </c>
      <c r="AC61" s="192"/>
    </row>
    <row r="62" spans="1:29" ht="24" customHeight="1" x14ac:dyDescent="0.25">
      <c r="A62" s="231"/>
      <c r="B62" s="233"/>
      <c r="C62" s="249"/>
      <c r="D62" s="248"/>
      <c r="E62" s="247"/>
      <c r="F62" s="255"/>
      <c r="G62" s="247"/>
      <c r="H62" s="247"/>
      <c r="I62" s="247"/>
      <c r="J62" s="255" t="s">
        <v>89</v>
      </c>
      <c r="K62" s="180">
        <v>133</v>
      </c>
      <c r="L62" s="219"/>
      <c r="M62" s="218">
        <v>3</v>
      </c>
      <c r="N62" s="218">
        <v>14</v>
      </c>
      <c r="O62" s="217">
        <v>7700020040</v>
      </c>
      <c r="P62" s="181">
        <v>0</v>
      </c>
      <c r="Q62" s="216"/>
      <c r="R62" s="215"/>
      <c r="S62" s="178"/>
      <c r="T62" s="178"/>
      <c r="U62" s="178"/>
      <c r="V62" s="178"/>
      <c r="W62" s="214"/>
      <c r="X62" s="213"/>
      <c r="Y62" s="212">
        <v>0</v>
      </c>
      <c r="Z62" s="212">
        <f>Z63</f>
        <v>6000</v>
      </c>
      <c r="AA62" s="212">
        <f>AA63</f>
        <v>4119</v>
      </c>
      <c r="AB62" s="175">
        <f>AB63</f>
        <v>0</v>
      </c>
      <c r="AC62" s="192"/>
    </row>
    <row r="63" spans="1:29" ht="35.25" customHeight="1" x14ac:dyDescent="0.25">
      <c r="A63" s="231"/>
      <c r="B63" s="233"/>
      <c r="C63" s="249"/>
      <c r="D63" s="248"/>
      <c r="E63" s="247"/>
      <c r="F63" s="255"/>
      <c r="G63" s="247"/>
      <c r="H63" s="247"/>
      <c r="I63" s="247"/>
      <c r="J63" s="255" t="s">
        <v>119</v>
      </c>
      <c r="K63" s="180">
        <v>133</v>
      </c>
      <c r="L63" s="219"/>
      <c r="M63" s="218">
        <v>3</v>
      </c>
      <c r="N63" s="218">
        <v>14</v>
      </c>
      <c r="O63" s="217">
        <v>7700020040</v>
      </c>
      <c r="P63" s="181">
        <v>240</v>
      </c>
      <c r="Q63" s="216"/>
      <c r="R63" s="215"/>
      <c r="S63" s="178"/>
      <c r="T63" s="178"/>
      <c r="U63" s="178"/>
      <c r="V63" s="178"/>
      <c r="W63" s="214"/>
      <c r="X63" s="213"/>
      <c r="Y63" s="212">
        <v>0</v>
      </c>
      <c r="Z63" s="212">
        <f>Z64</f>
        <v>6000</v>
      </c>
      <c r="AA63" s="212">
        <f>AA64</f>
        <v>4119</v>
      </c>
      <c r="AB63" s="175">
        <f>AB64</f>
        <v>0</v>
      </c>
      <c r="AC63" s="192" t="s">
        <v>63</v>
      </c>
    </row>
    <row r="64" spans="1:29" ht="20.25" customHeight="1" x14ac:dyDescent="0.25">
      <c r="A64" s="231"/>
      <c r="B64" s="233"/>
      <c r="C64" s="249"/>
      <c r="D64" s="248"/>
      <c r="E64" s="247"/>
      <c r="F64" s="255"/>
      <c r="G64" s="247"/>
      <c r="H64" s="247"/>
      <c r="I64" s="247"/>
      <c r="J64" s="255" t="s">
        <v>118</v>
      </c>
      <c r="K64" s="180">
        <v>133</v>
      </c>
      <c r="L64" s="219"/>
      <c r="M64" s="218">
        <v>3</v>
      </c>
      <c r="N64" s="218">
        <v>14</v>
      </c>
      <c r="O64" s="217">
        <v>7700020040</v>
      </c>
      <c r="P64" s="181">
        <v>244</v>
      </c>
      <c r="Q64" s="216"/>
      <c r="R64" s="215"/>
      <c r="S64" s="178"/>
      <c r="T64" s="178"/>
      <c r="U64" s="178"/>
      <c r="V64" s="178"/>
      <c r="W64" s="214"/>
      <c r="X64" s="213"/>
      <c r="Y64" s="212">
        <v>0</v>
      </c>
      <c r="Z64" s="212">
        <v>6000</v>
      </c>
      <c r="AA64" s="212">
        <v>4119</v>
      </c>
      <c r="AB64" s="175">
        <v>0</v>
      </c>
      <c r="AC64" s="192"/>
    </row>
    <row r="65" spans="1:29" ht="17.25" customHeight="1" x14ac:dyDescent="0.2">
      <c r="A65" s="231"/>
      <c r="B65" s="270" t="s">
        <v>45</v>
      </c>
      <c r="C65" s="270"/>
      <c r="D65" s="270"/>
      <c r="E65" s="270"/>
      <c r="F65" s="270"/>
      <c r="G65" s="270"/>
      <c r="H65" s="270"/>
      <c r="I65" s="270"/>
      <c r="J65" s="269"/>
      <c r="K65" s="205">
        <v>133</v>
      </c>
      <c r="L65" s="219">
        <v>400</v>
      </c>
      <c r="M65" s="236">
        <v>4</v>
      </c>
      <c r="N65" s="236">
        <v>0</v>
      </c>
      <c r="O65" s="203">
        <v>0</v>
      </c>
      <c r="P65" s="202">
        <v>0</v>
      </c>
      <c r="Q65" s="216"/>
      <c r="R65" s="215">
        <v>0</v>
      </c>
      <c r="S65" s="235"/>
      <c r="T65" s="235"/>
      <c r="U65" s="235"/>
      <c r="V65" s="235"/>
      <c r="W65" s="214">
        <v>0</v>
      </c>
      <c r="X65" s="213">
        <v>0</v>
      </c>
      <c r="Y65" s="212">
        <f>Y66</f>
        <v>181767.81</v>
      </c>
      <c r="Z65" s="234">
        <f>Z66</f>
        <v>915767.81</v>
      </c>
      <c r="AA65" s="234">
        <f>AA66</f>
        <v>753000</v>
      </c>
      <c r="AB65" s="162">
        <f>AB66+AB72</f>
        <v>1131000</v>
      </c>
      <c r="AC65" s="192" t="s">
        <v>63</v>
      </c>
    </row>
    <row r="66" spans="1:29" ht="26.25" customHeight="1" x14ac:dyDescent="0.2">
      <c r="A66" s="231"/>
      <c r="B66" s="268"/>
      <c r="C66" s="267"/>
      <c r="D66" s="266"/>
      <c r="E66" s="266"/>
      <c r="F66" s="266"/>
      <c r="G66" s="266"/>
      <c r="H66" s="266"/>
      <c r="I66" s="266"/>
      <c r="J66" s="265" t="s">
        <v>44</v>
      </c>
      <c r="K66" s="205">
        <v>133</v>
      </c>
      <c r="L66" s="219"/>
      <c r="M66" s="236">
        <v>4</v>
      </c>
      <c r="N66" s="236">
        <v>9</v>
      </c>
      <c r="O66" s="203">
        <v>0</v>
      </c>
      <c r="P66" s="202">
        <v>0</v>
      </c>
      <c r="Q66" s="216"/>
      <c r="R66" s="215"/>
      <c r="S66" s="165"/>
      <c r="T66" s="165"/>
      <c r="U66" s="165"/>
      <c r="V66" s="165"/>
      <c r="W66" s="214"/>
      <c r="X66" s="213"/>
      <c r="Y66" s="212">
        <f>Y67</f>
        <v>181767.81</v>
      </c>
      <c r="Z66" s="234">
        <f>Z67</f>
        <v>915767.81</v>
      </c>
      <c r="AA66" s="234">
        <f>AA67</f>
        <v>753000</v>
      </c>
      <c r="AB66" s="162">
        <f>AB67</f>
        <v>768000</v>
      </c>
      <c r="AC66" s="192" t="s">
        <v>63</v>
      </c>
    </row>
    <row r="67" spans="1:29" ht="60" customHeight="1" x14ac:dyDescent="0.25">
      <c r="A67" s="231"/>
      <c r="B67" s="233"/>
      <c r="C67" s="189"/>
      <c r="D67" s="264"/>
      <c r="E67" s="225" t="s">
        <v>88</v>
      </c>
      <c r="F67" s="225"/>
      <c r="G67" s="225"/>
      <c r="H67" s="225"/>
      <c r="I67" s="225"/>
      <c r="J67" s="224"/>
      <c r="K67" s="180">
        <v>133</v>
      </c>
      <c r="L67" s="219">
        <v>409</v>
      </c>
      <c r="M67" s="218">
        <v>4</v>
      </c>
      <c r="N67" s="218">
        <v>9</v>
      </c>
      <c r="O67" s="217">
        <v>6340000000</v>
      </c>
      <c r="P67" s="181">
        <v>0</v>
      </c>
      <c r="Q67" s="216"/>
      <c r="R67" s="215">
        <v>0</v>
      </c>
      <c r="S67" s="223"/>
      <c r="T67" s="223"/>
      <c r="U67" s="223"/>
      <c r="V67" s="223"/>
      <c r="W67" s="214">
        <v>0</v>
      </c>
      <c r="X67" s="213">
        <v>0</v>
      </c>
      <c r="Y67" s="212">
        <f>Y68</f>
        <v>181767.81</v>
      </c>
      <c r="Z67" s="212">
        <f>Z68</f>
        <v>915767.81</v>
      </c>
      <c r="AA67" s="212">
        <f>AA68</f>
        <v>753000</v>
      </c>
      <c r="AB67" s="175">
        <f>AB68</f>
        <v>768000</v>
      </c>
      <c r="AC67" s="192"/>
    </row>
    <row r="68" spans="1:29" ht="57" customHeight="1" x14ac:dyDescent="0.25">
      <c r="A68" s="231"/>
      <c r="B68" s="233"/>
      <c r="C68" s="189"/>
      <c r="D68" s="188"/>
      <c r="E68" s="220"/>
      <c r="F68" s="253" t="s">
        <v>87</v>
      </c>
      <c r="G68" s="252"/>
      <c r="H68" s="252"/>
      <c r="I68" s="252"/>
      <c r="J68" s="251"/>
      <c r="K68" s="180">
        <v>133</v>
      </c>
      <c r="L68" s="219">
        <v>409</v>
      </c>
      <c r="M68" s="218">
        <v>4</v>
      </c>
      <c r="N68" s="218">
        <v>9</v>
      </c>
      <c r="O68" s="217">
        <v>6340095280</v>
      </c>
      <c r="P68" s="181">
        <v>0</v>
      </c>
      <c r="Q68" s="216"/>
      <c r="R68" s="215">
        <v>0</v>
      </c>
      <c r="S68" s="223"/>
      <c r="T68" s="223"/>
      <c r="U68" s="223"/>
      <c r="V68" s="223"/>
      <c r="W68" s="214">
        <v>0</v>
      </c>
      <c r="X68" s="213">
        <v>0</v>
      </c>
      <c r="Y68" s="212">
        <f>Y69</f>
        <v>181767.81</v>
      </c>
      <c r="Z68" s="212">
        <f>Z69</f>
        <v>915767.81</v>
      </c>
      <c r="AA68" s="212">
        <f>AA69</f>
        <v>753000</v>
      </c>
      <c r="AB68" s="175">
        <f>AB69</f>
        <v>768000</v>
      </c>
      <c r="AC68" s="192"/>
    </row>
    <row r="69" spans="1:29" ht="40.5" customHeight="1" x14ac:dyDescent="0.25">
      <c r="A69" s="231"/>
      <c r="B69" s="233"/>
      <c r="C69" s="189"/>
      <c r="D69" s="188"/>
      <c r="E69" s="220"/>
      <c r="F69" s="220"/>
      <c r="G69" s="185"/>
      <c r="H69" s="185"/>
      <c r="I69" s="185"/>
      <c r="J69" s="250" t="s">
        <v>119</v>
      </c>
      <c r="K69" s="180">
        <v>133</v>
      </c>
      <c r="L69" s="219">
        <v>409</v>
      </c>
      <c r="M69" s="218">
        <v>4</v>
      </c>
      <c r="N69" s="218">
        <v>9</v>
      </c>
      <c r="O69" s="217">
        <v>6340095280</v>
      </c>
      <c r="P69" s="181">
        <v>240</v>
      </c>
      <c r="Q69" s="216"/>
      <c r="R69" s="215"/>
      <c r="S69" s="178"/>
      <c r="T69" s="178"/>
      <c r="U69" s="178"/>
      <c r="V69" s="178"/>
      <c r="W69" s="214"/>
      <c r="X69" s="213"/>
      <c r="Y69" s="212">
        <f>Y70</f>
        <v>181767.81</v>
      </c>
      <c r="Z69" s="212">
        <f>Z70+Z71</f>
        <v>915767.81</v>
      </c>
      <c r="AA69" s="212">
        <f>AA70+AA71</f>
        <v>753000</v>
      </c>
      <c r="AB69" s="175">
        <f>AB70+AB71</f>
        <v>768000</v>
      </c>
      <c r="AC69" s="192"/>
    </row>
    <row r="70" spans="1:29" ht="31.5" customHeight="1" x14ac:dyDescent="0.25">
      <c r="A70" s="231"/>
      <c r="B70" s="233"/>
      <c r="C70" s="189"/>
      <c r="D70" s="188"/>
      <c r="E70" s="185"/>
      <c r="F70" s="220"/>
      <c r="G70" s="225" t="s">
        <v>118</v>
      </c>
      <c r="H70" s="225"/>
      <c r="I70" s="225"/>
      <c r="J70" s="224"/>
      <c r="K70" s="180">
        <v>133</v>
      </c>
      <c r="L70" s="219">
        <v>409</v>
      </c>
      <c r="M70" s="218">
        <v>4</v>
      </c>
      <c r="N70" s="218">
        <v>9</v>
      </c>
      <c r="O70" s="217">
        <v>6340095280</v>
      </c>
      <c r="P70" s="181">
        <v>244</v>
      </c>
      <c r="Q70" s="216"/>
      <c r="R70" s="215">
        <v>10000</v>
      </c>
      <c r="S70" s="223"/>
      <c r="T70" s="223"/>
      <c r="U70" s="223"/>
      <c r="V70" s="223"/>
      <c r="W70" s="214">
        <v>0</v>
      </c>
      <c r="X70" s="213">
        <v>0</v>
      </c>
      <c r="Y70" s="212">
        <v>181767.81</v>
      </c>
      <c r="Z70" s="212">
        <v>585767.81000000006</v>
      </c>
      <c r="AA70" s="212">
        <v>423000</v>
      </c>
      <c r="AB70" s="175">
        <v>438000</v>
      </c>
      <c r="AC70" s="192"/>
    </row>
    <row r="71" spans="1:29" ht="21" customHeight="1" x14ac:dyDescent="0.25">
      <c r="A71" s="231"/>
      <c r="B71" s="233"/>
      <c r="C71" s="249"/>
      <c r="D71" s="248"/>
      <c r="E71" s="245"/>
      <c r="F71" s="246"/>
      <c r="G71" s="245"/>
      <c r="H71" s="245"/>
      <c r="I71" s="245"/>
      <c r="J71" s="246" t="s">
        <v>117</v>
      </c>
      <c r="K71" s="180">
        <v>133</v>
      </c>
      <c r="L71" s="219"/>
      <c r="M71" s="218">
        <v>4</v>
      </c>
      <c r="N71" s="218">
        <v>9</v>
      </c>
      <c r="O71" s="217">
        <v>6340095280</v>
      </c>
      <c r="P71" s="181">
        <v>247</v>
      </c>
      <c r="Q71" s="216"/>
      <c r="R71" s="215"/>
      <c r="S71" s="178"/>
      <c r="T71" s="178"/>
      <c r="U71" s="178"/>
      <c r="V71" s="178"/>
      <c r="W71" s="214"/>
      <c r="X71" s="213"/>
      <c r="Y71" s="212">
        <v>0</v>
      </c>
      <c r="Z71" s="212">
        <v>330000</v>
      </c>
      <c r="AA71" s="212">
        <v>330000</v>
      </c>
      <c r="AB71" s="175">
        <v>330000</v>
      </c>
      <c r="AC71" s="192"/>
    </row>
    <row r="72" spans="1:29" ht="22.5" customHeight="1" x14ac:dyDescent="0.2">
      <c r="A72" s="231"/>
      <c r="B72" s="233"/>
      <c r="C72" s="249"/>
      <c r="D72" s="248"/>
      <c r="E72" s="247"/>
      <c r="F72" s="255"/>
      <c r="G72" s="254"/>
      <c r="H72" s="254"/>
      <c r="I72" s="254"/>
      <c r="J72" s="263" t="s">
        <v>126</v>
      </c>
      <c r="K72" s="205">
        <v>133</v>
      </c>
      <c r="L72" s="262"/>
      <c r="M72" s="236">
        <v>4</v>
      </c>
      <c r="N72" s="236">
        <v>12</v>
      </c>
      <c r="O72" s="203">
        <v>0</v>
      </c>
      <c r="P72" s="202">
        <v>0</v>
      </c>
      <c r="Q72" s="261"/>
      <c r="R72" s="260"/>
      <c r="S72" s="165"/>
      <c r="T72" s="165"/>
      <c r="U72" s="165"/>
      <c r="V72" s="165"/>
      <c r="W72" s="259"/>
      <c r="X72" s="258"/>
      <c r="Y72" s="234">
        <v>0</v>
      </c>
      <c r="Z72" s="234">
        <v>0</v>
      </c>
      <c r="AA72" s="234">
        <v>0</v>
      </c>
      <c r="AB72" s="201">
        <f>AB73</f>
        <v>363000</v>
      </c>
      <c r="AC72" s="192"/>
    </row>
    <row r="73" spans="1:29" ht="72" customHeight="1" x14ac:dyDescent="0.25">
      <c r="A73" s="231"/>
      <c r="B73" s="233"/>
      <c r="C73" s="249"/>
      <c r="D73" s="248"/>
      <c r="E73" s="247"/>
      <c r="F73" s="255"/>
      <c r="G73" s="254"/>
      <c r="H73" s="254"/>
      <c r="I73" s="254"/>
      <c r="J73" s="257" t="s">
        <v>125</v>
      </c>
      <c r="K73" s="180">
        <v>133</v>
      </c>
      <c r="L73" s="219"/>
      <c r="M73" s="218">
        <v>4</v>
      </c>
      <c r="N73" s="218">
        <v>12</v>
      </c>
      <c r="O73" s="217">
        <v>6380000000</v>
      </c>
      <c r="P73" s="181">
        <v>0</v>
      </c>
      <c r="Q73" s="216"/>
      <c r="R73" s="215"/>
      <c r="S73" s="178"/>
      <c r="T73" s="178"/>
      <c r="U73" s="178"/>
      <c r="V73" s="178"/>
      <c r="W73" s="214"/>
      <c r="X73" s="213"/>
      <c r="Y73" s="212">
        <v>0</v>
      </c>
      <c r="Z73" s="212">
        <v>0</v>
      </c>
      <c r="AA73" s="212">
        <v>0</v>
      </c>
      <c r="AB73" s="175">
        <f>AB74</f>
        <v>363000</v>
      </c>
      <c r="AC73" s="192"/>
    </row>
    <row r="74" spans="1:29" ht="132.75" customHeight="1" x14ac:dyDescent="0.25">
      <c r="A74" s="231"/>
      <c r="B74" s="233"/>
      <c r="C74" s="249"/>
      <c r="D74" s="248"/>
      <c r="E74" s="247"/>
      <c r="F74" s="255"/>
      <c r="G74" s="254"/>
      <c r="H74" s="254"/>
      <c r="I74" s="254"/>
      <c r="J74" s="256" t="s">
        <v>124</v>
      </c>
      <c r="K74" s="180">
        <v>133</v>
      </c>
      <c r="L74" s="219"/>
      <c r="M74" s="218">
        <v>4</v>
      </c>
      <c r="N74" s="218">
        <v>12</v>
      </c>
      <c r="O74" s="217" t="s">
        <v>84</v>
      </c>
      <c r="P74" s="181">
        <v>240</v>
      </c>
      <c r="Q74" s="216"/>
      <c r="R74" s="215"/>
      <c r="S74" s="178"/>
      <c r="T74" s="178"/>
      <c r="U74" s="178"/>
      <c r="V74" s="178"/>
      <c r="W74" s="214"/>
      <c r="X74" s="213"/>
      <c r="Y74" s="212">
        <v>0</v>
      </c>
      <c r="Z74" s="212">
        <v>0</v>
      </c>
      <c r="AA74" s="212">
        <v>0</v>
      </c>
      <c r="AB74" s="175">
        <f>AB75</f>
        <v>363000</v>
      </c>
      <c r="AC74" s="192"/>
    </row>
    <row r="75" spans="1:29" ht="52.5" customHeight="1" x14ac:dyDescent="0.25">
      <c r="A75" s="231"/>
      <c r="B75" s="233"/>
      <c r="C75" s="249"/>
      <c r="D75" s="248"/>
      <c r="E75" s="247"/>
      <c r="F75" s="255"/>
      <c r="G75" s="254"/>
      <c r="H75" s="254"/>
      <c r="I75" s="254"/>
      <c r="J75" s="246" t="s">
        <v>123</v>
      </c>
      <c r="K75" s="180">
        <v>133</v>
      </c>
      <c r="L75" s="219"/>
      <c r="M75" s="218">
        <v>4</v>
      </c>
      <c r="N75" s="218">
        <v>12</v>
      </c>
      <c r="O75" s="217" t="s">
        <v>84</v>
      </c>
      <c r="P75" s="181">
        <v>244</v>
      </c>
      <c r="Q75" s="216"/>
      <c r="R75" s="215"/>
      <c r="S75" s="178"/>
      <c r="T75" s="178"/>
      <c r="U75" s="178"/>
      <c r="V75" s="178"/>
      <c r="W75" s="214"/>
      <c r="X75" s="213"/>
      <c r="Y75" s="212">
        <v>0</v>
      </c>
      <c r="Z75" s="212">
        <v>0</v>
      </c>
      <c r="AA75" s="212">
        <v>0</v>
      </c>
      <c r="AB75" s="175">
        <v>363000</v>
      </c>
      <c r="AC75" s="192"/>
    </row>
    <row r="76" spans="1:29" ht="25.5" customHeight="1" x14ac:dyDescent="0.2">
      <c r="A76" s="231"/>
      <c r="B76" s="241" t="s">
        <v>41</v>
      </c>
      <c r="C76" s="241"/>
      <c r="D76" s="241"/>
      <c r="E76" s="241"/>
      <c r="F76" s="241"/>
      <c r="G76" s="241"/>
      <c r="H76" s="241"/>
      <c r="I76" s="241"/>
      <c r="J76" s="240"/>
      <c r="K76" s="205">
        <v>133</v>
      </c>
      <c r="L76" s="219">
        <v>500</v>
      </c>
      <c r="M76" s="236">
        <v>5</v>
      </c>
      <c r="N76" s="236">
        <v>0</v>
      </c>
      <c r="O76" s="203">
        <v>0</v>
      </c>
      <c r="P76" s="202">
        <v>0</v>
      </c>
      <c r="Q76" s="216"/>
      <c r="R76" s="215">
        <v>0</v>
      </c>
      <c r="S76" s="235"/>
      <c r="T76" s="235"/>
      <c r="U76" s="235"/>
      <c r="V76" s="235"/>
      <c r="W76" s="214">
        <v>0</v>
      </c>
      <c r="X76" s="213">
        <v>0</v>
      </c>
      <c r="Y76" s="212">
        <v>0</v>
      </c>
      <c r="Z76" s="234">
        <f>Z77</f>
        <v>1202810</v>
      </c>
      <c r="AA76" s="234">
        <f>AA77</f>
        <v>0</v>
      </c>
      <c r="AB76" s="201">
        <f>AB77</f>
        <v>15400</v>
      </c>
      <c r="AC76" s="192" t="s">
        <v>63</v>
      </c>
    </row>
    <row r="77" spans="1:29" ht="14.25" customHeight="1" x14ac:dyDescent="0.2">
      <c r="A77" s="231"/>
      <c r="B77" s="233"/>
      <c r="C77" s="239"/>
      <c r="D77" s="238" t="s">
        <v>40</v>
      </c>
      <c r="E77" s="238"/>
      <c r="F77" s="238"/>
      <c r="G77" s="238"/>
      <c r="H77" s="238"/>
      <c r="I77" s="238"/>
      <c r="J77" s="237"/>
      <c r="K77" s="205">
        <v>133</v>
      </c>
      <c r="L77" s="219">
        <v>503</v>
      </c>
      <c r="M77" s="236">
        <v>5</v>
      </c>
      <c r="N77" s="236">
        <v>3</v>
      </c>
      <c r="O77" s="203">
        <v>0</v>
      </c>
      <c r="P77" s="202">
        <v>0</v>
      </c>
      <c r="Q77" s="216"/>
      <c r="R77" s="215">
        <v>0</v>
      </c>
      <c r="S77" s="235"/>
      <c r="T77" s="235"/>
      <c r="U77" s="235"/>
      <c r="V77" s="235"/>
      <c r="W77" s="214">
        <v>0</v>
      </c>
      <c r="X77" s="213">
        <v>0</v>
      </c>
      <c r="Y77" s="212">
        <v>0</v>
      </c>
      <c r="Z77" s="234">
        <f>Z78</f>
        <v>1202810</v>
      </c>
      <c r="AA77" s="234">
        <f>AA78</f>
        <v>0</v>
      </c>
      <c r="AB77" s="201">
        <f>AB78</f>
        <v>15400</v>
      </c>
      <c r="AC77" s="192" t="s">
        <v>63</v>
      </c>
    </row>
    <row r="78" spans="1:29" ht="42.75" customHeight="1" x14ac:dyDescent="0.25">
      <c r="A78" s="231"/>
      <c r="B78" s="233"/>
      <c r="C78" s="189"/>
      <c r="D78" s="188"/>
      <c r="E78" s="232"/>
      <c r="F78" s="253" t="s">
        <v>83</v>
      </c>
      <c r="G78" s="252"/>
      <c r="H78" s="252"/>
      <c r="I78" s="252"/>
      <c r="J78" s="251"/>
      <c r="K78" s="180">
        <v>133</v>
      </c>
      <c r="L78" s="219">
        <v>503</v>
      </c>
      <c r="M78" s="218">
        <v>5</v>
      </c>
      <c r="N78" s="218">
        <v>3</v>
      </c>
      <c r="O78" s="217">
        <v>6350000000</v>
      </c>
      <c r="P78" s="181">
        <v>0</v>
      </c>
      <c r="Q78" s="216"/>
      <c r="R78" s="215">
        <v>0</v>
      </c>
      <c r="S78" s="223"/>
      <c r="T78" s="223"/>
      <c r="U78" s="223"/>
      <c r="V78" s="223"/>
      <c r="W78" s="214">
        <v>0</v>
      </c>
      <c r="X78" s="213">
        <v>0</v>
      </c>
      <c r="Y78" s="212">
        <v>0</v>
      </c>
      <c r="Z78" s="212">
        <f>Z79+Z82</f>
        <v>1202810</v>
      </c>
      <c r="AA78" s="212">
        <f>AA79+AA82</f>
        <v>0</v>
      </c>
      <c r="AB78" s="175">
        <f>AB79+AB82</f>
        <v>15400</v>
      </c>
      <c r="AC78" s="192"/>
    </row>
    <row r="79" spans="1:29" ht="57.75" customHeight="1" x14ac:dyDescent="0.25">
      <c r="A79" s="231"/>
      <c r="B79" s="233"/>
      <c r="C79" s="189"/>
      <c r="D79" s="188"/>
      <c r="E79" s="232"/>
      <c r="F79" s="220"/>
      <c r="G79" s="185"/>
      <c r="H79" s="185"/>
      <c r="I79" s="185"/>
      <c r="J79" s="250" t="s">
        <v>82</v>
      </c>
      <c r="K79" s="180">
        <v>133</v>
      </c>
      <c r="L79" s="219">
        <v>503</v>
      </c>
      <c r="M79" s="218">
        <v>5</v>
      </c>
      <c r="N79" s="218">
        <v>3</v>
      </c>
      <c r="O79" s="217">
        <v>6350095310</v>
      </c>
      <c r="P79" s="181">
        <v>0</v>
      </c>
      <c r="Q79" s="216"/>
      <c r="R79" s="215"/>
      <c r="S79" s="178"/>
      <c r="T79" s="178"/>
      <c r="U79" s="178"/>
      <c r="V79" s="178"/>
      <c r="W79" s="214"/>
      <c r="X79" s="213"/>
      <c r="Y79" s="212">
        <v>0</v>
      </c>
      <c r="Z79" s="212">
        <f>Z80</f>
        <v>21970</v>
      </c>
      <c r="AA79" s="212">
        <f>AA80</f>
        <v>0</v>
      </c>
      <c r="AB79" s="175">
        <f>AB80</f>
        <v>15400</v>
      </c>
      <c r="AC79" s="192"/>
    </row>
    <row r="80" spans="1:29" ht="39.75" customHeight="1" x14ac:dyDescent="0.25">
      <c r="A80" s="231"/>
      <c r="B80" s="233"/>
      <c r="C80" s="189"/>
      <c r="D80" s="188"/>
      <c r="E80" s="232"/>
      <c r="F80" s="220"/>
      <c r="G80" s="185"/>
      <c r="H80" s="185"/>
      <c r="I80" s="185"/>
      <c r="J80" s="220" t="s">
        <v>119</v>
      </c>
      <c r="K80" s="180">
        <v>133</v>
      </c>
      <c r="L80" s="219">
        <v>503</v>
      </c>
      <c r="M80" s="218">
        <v>5</v>
      </c>
      <c r="N80" s="218">
        <v>3</v>
      </c>
      <c r="O80" s="217">
        <v>6350095310</v>
      </c>
      <c r="P80" s="181">
        <v>240</v>
      </c>
      <c r="Q80" s="216"/>
      <c r="R80" s="215"/>
      <c r="S80" s="178"/>
      <c r="T80" s="178"/>
      <c r="U80" s="178"/>
      <c r="V80" s="178"/>
      <c r="W80" s="214"/>
      <c r="X80" s="213"/>
      <c r="Y80" s="212">
        <v>0</v>
      </c>
      <c r="Z80" s="212">
        <f>Z81</f>
        <v>21970</v>
      </c>
      <c r="AA80" s="212">
        <f>AA81</f>
        <v>0</v>
      </c>
      <c r="AB80" s="175">
        <f>AB81</f>
        <v>15400</v>
      </c>
      <c r="AC80" s="192"/>
    </row>
    <row r="81" spans="1:29" ht="27.75" customHeight="1" x14ac:dyDescent="0.25">
      <c r="A81" s="231"/>
      <c r="B81" s="233"/>
      <c r="C81" s="189"/>
      <c r="D81" s="188"/>
      <c r="E81" s="187"/>
      <c r="F81" s="220"/>
      <c r="G81" s="225" t="s">
        <v>118</v>
      </c>
      <c r="H81" s="225"/>
      <c r="I81" s="225"/>
      <c r="J81" s="224"/>
      <c r="K81" s="180">
        <v>133</v>
      </c>
      <c r="L81" s="219">
        <v>503</v>
      </c>
      <c r="M81" s="218">
        <v>5</v>
      </c>
      <c r="N81" s="218">
        <v>3</v>
      </c>
      <c r="O81" s="217">
        <v>6350095310</v>
      </c>
      <c r="P81" s="181">
        <v>244</v>
      </c>
      <c r="Q81" s="216"/>
      <c r="R81" s="215">
        <v>10000</v>
      </c>
      <c r="S81" s="223"/>
      <c r="T81" s="223"/>
      <c r="U81" s="223"/>
      <c r="V81" s="223"/>
      <c r="W81" s="214">
        <v>0</v>
      </c>
      <c r="X81" s="213">
        <v>0</v>
      </c>
      <c r="Y81" s="212">
        <v>0</v>
      </c>
      <c r="Z81" s="212">
        <v>21970</v>
      </c>
      <c r="AA81" s="212">
        <v>0</v>
      </c>
      <c r="AB81" s="175">
        <v>15400</v>
      </c>
      <c r="AC81" s="192" t="s">
        <v>63</v>
      </c>
    </row>
    <row r="82" spans="1:29" ht="53.25" customHeight="1" x14ac:dyDescent="0.25">
      <c r="A82" s="231"/>
      <c r="B82" s="233"/>
      <c r="C82" s="249"/>
      <c r="D82" s="248"/>
      <c r="E82" s="247"/>
      <c r="F82" s="246"/>
      <c r="G82" s="245"/>
      <c r="H82" s="245"/>
      <c r="I82" s="245"/>
      <c r="J82" s="250" t="s">
        <v>82</v>
      </c>
      <c r="K82" s="180">
        <v>133</v>
      </c>
      <c r="L82" s="219"/>
      <c r="M82" s="218">
        <v>5</v>
      </c>
      <c r="N82" s="218">
        <v>3</v>
      </c>
      <c r="O82" s="182" t="s">
        <v>80</v>
      </c>
      <c r="P82" s="181">
        <v>0</v>
      </c>
      <c r="Q82" s="216"/>
      <c r="R82" s="215"/>
      <c r="S82" s="178"/>
      <c r="T82" s="178"/>
      <c r="U82" s="178"/>
      <c r="V82" s="178"/>
      <c r="W82" s="214"/>
      <c r="X82" s="213"/>
      <c r="Y82" s="212">
        <v>0</v>
      </c>
      <c r="Z82" s="212">
        <f>Z83</f>
        <v>1180840</v>
      </c>
      <c r="AA82" s="212">
        <f>AA83</f>
        <v>0</v>
      </c>
      <c r="AB82" s="175">
        <f>AB83</f>
        <v>0</v>
      </c>
      <c r="AC82" s="192"/>
    </row>
    <row r="83" spans="1:29" ht="44.25" customHeight="1" x14ac:dyDescent="0.25">
      <c r="A83" s="231"/>
      <c r="B83" s="233"/>
      <c r="C83" s="249"/>
      <c r="D83" s="248"/>
      <c r="E83" s="247"/>
      <c r="F83" s="246"/>
      <c r="G83" s="245"/>
      <c r="H83" s="245"/>
      <c r="I83" s="245"/>
      <c r="J83" s="220" t="s">
        <v>119</v>
      </c>
      <c r="K83" s="180">
        <v>133</v>
      </c>
      <c r="L83" s="184"/>
      <c r="M83" s="183">
        <v>5</v>
      </c>
      <c r="N83" s="183">
        <v>3</v>
      </c>
      <c r="O83" s="182" t="s">
        <v>80</v>
      </c>
      <c r="P83" s="181">
        <v>240</v>
      </c>
      <c r="Q83" s="180"/>
      <c r="R83" s="179"/>
      <c r="S83" s="178"/>
      <c r="T83" s="178"/>
      <c r="U83" s="178"/>
      <c r="V83" s="178"/>
      <c r="W83" s="178"/>
      <c r="X83" s="177"/>
      <c r="Y83" s="176">
        <v>0</v>
      </c>
      <c r="Z83" s="176">
        <f>Z84</f>
        <v>1180840</v>
      </c>
      <c r="AA83" s="176">
        <f>AA84</f>
        <v>0</v>
      </c>
      <c r="AB83" s="175">
        <f>AB84</f>
        <v>0</v>
      </c>
      <c r="AC83" s="192"/>
    </row>
    <row r="84" spans="1:29" ht="29.25" customHeight="1" x14ac:dyDescent="0.25">
      <c r="A84" s="231"/>
      <c r="B84" s="233"/>
      <c r="C84" s="249"/>
      <c r="D84" s="248"/>
      <c r="E84" s="247"/>
      <c r="F84" s="246"/>
      <c r="G84" s="245"/>
      <c r="H84" s="245"/>
      <c r="I84" s="245"/>
      <c r="J84" s="244" t="s">
        <v>118</v>
      </c>
      <c r="K84" s="243">
        <v>133</v>
      </c>
      <c r="L84" s="243"/>
      <c r="M84" s="242" t="s">
        <v>122</v>
      </c>
      <c r="N84" s="183">
        <v>3</v>
      </c>
      <c r="O84" s="182" t="s">
        <v>80</v>
      </c>
      <c r="P84" s="181">
        <v>244</v>
      </c>
      <c r="Q84" s="180"/>
      <c r="R84" s="179"/>
      <c r="S84" s="178"/>
      <c r="T84" s="178"/>
      <c r="U84" s="178"/>
      <c r="V84" s="178"/>
      <c r="W84" s="178"/>
      <c r="X84" s="177"/>
      <c r="Y84" s="176">
        <v>0</v>
      </c>
      <c r="Z84" s="176">
        <v>1180840</v>
      </c>
      <c r="AA84" s="176">
        <v>0</v>
      </c>
      <c r="AB84" s="175">
        <v>0</v>
      </c>
      <c r="AC84" s="192"/>
    </row>
    <row r="85" spans="1:29" ht="20.25" customHeight="1" x14ac:dyDescent="0.2">
      <c r="A85" s="231"/>
      <c r="B85" s="241" t="s">
        <v>38</v>
      </c>
      <c r="C85" s="241"/>
      <c r="D85" s="241"/>
      <c r="E85" s="241"/>
      <c r="F85" s="241"/>
      <c r="G85" s="241"/>
      <c r="H85" s="241"/>
      <c r="I85" s="241"/>
      <c r="J85" s="240"/>
      <c r="K85" s="205">
        <v>133</v>
      </c>
      <c r="L85" s="219">
        <v>800</v>
      </c>
      <c r="M85" s="236">
        <v>8</v>
      </c>
      <c r="N85" s="236">
        <v>0</v>
      </c>
      <c r="O85" s="203">
        <v>0</v>
      </c>
      <c r="P85" s="202">
        <v>0</v>
      </c>
      <c r="Q85" s="216"/>
      <c r="R85" s="215">
        <v>0</v>
      </c>
      <c r="S85" s="235"/>
      <c r="T85" s="235"/>
      <c r="U85" s="235"/>
      <c r="V85" s="235"/>
      <c r="W85" s="214">
        <v>0</v>
      </c>
      <c r="X85" s="213">
        <v>0</v>
      </c>
      <c r="Y85" s="212">
        <f>Y86</f>
        <v>20130.97</v>
      </c>
      <c r="Z85" s="234">
        <f>Z86</f>
        <v>2560701.9699999997</v>
      </c>
      <c r="AA85" s="234">
        <f>AA86</f>
        <v>2266631</v>
      </c>
      <c r="AB85" s="162">
        <f>AB86</f>
        <v>2261050</v>
      </c>
      <c r="AC85" s="192" t="s">
        <v>63</v>
      </c>
    </row>
    <row r="86" spans="1:29" ht="14.25" customHeight="1" x14ac:dyDescent="0.2">
      <c r="A86" s="231"/>
      <c r="B86" s="233"/>
      <c r="C86" s="239"/>
      <c r="D86" s="238" t="s">
        <v>37</v>
      </c>
      <c r="E86" s="238"/>
      <c r="F86" s="238"/>
      <c r="G86" s="238"/>
      <c r="H86" s="238"/>
      <c r="I86" s="238"/>
      <c r="J86" s="237"/>
      <c r="K86" s="205">
        <v>133</v>
      </c>
      <c r="L86" s="219">
        <v>801</v>
      </c>
      <c r="M86" s="236">
        <v>8</v>
      </c>
      <c r="N86" s="236">
        <v>1</v>
      </c>
      <c r="O86" s="203">
        <v>0</v>
      </c>
      <c r="P86" s="202">
        <v>0</v>
      </c>
      <c r="Q86" s="216"/>
      <c r="R86" s="215">
        <v>0</v>
      </c>
      <c r="S86" s="235"/>
      <c r="T86" s="235"/>
      <c r="U86" s="235"/>
      <c r="V86" s="235"/>
      <c r="W86" s="214">
        <v>0</v>
      </c>
      <c r="X86" s="213">
        <v>0</v>
      </c>
      <c r="Y86" s="212">
        <f>Y87</f>
        <v>20130.97</v>
      </c>
      <c r="Z86" s="234">
        <f>Z87</f>
        <v>2560701.9699999997</v>
      </c>
      <c r="AA86" s="234">
        <f>AA87</f>
        <v>2266631</v>
      </c>
      <c r="AB86" s="162">
        <f>AB87</f>
        <v>2261050</v>
      </c>
      <c r="AC86" s="192" t="s">
        <v>63</v>
      </c>
    </row>
    <row r="87" spans="1:29" ht="47.25" customHeight="1" x14ac:dyDescent="0.25">
      <c r="A87" s="231"/>
      <c r="B87" s="233"/>
      <c r="C87" s="189"/>
      <c r="D87" s="188"/>
      <c r="E87" s="232"/>
      <c r="F87" s="225" t="s">
        <v>79</v>
      </c>
      <c r="G87" s="225"/>
      <c r="H87" s="225"/>
      <c r="I87" s="225"/>
      <c r="J87" s="224"/>
      <c r="K87" s="180">
        <v>133</v>
      </c>
      <c r="L87" s="219">
        <v>801</v>
      </c>
      <c r="M87" s="218">
        <v>8</v>
      </c>
      <c r="N87" s="218">
        <v>1</v>
      </c>
      <c r="O87" s="217">
        <v>6360000000</v>
      </c>
      <c r="P87" s="181">
        <v>0</v>
      </c>
      <c r="Q87" s="216"/>
      <c r="R87" s="215">
        <v>0</v>
      </c>
      <c r="S87" s="223"/>
      <c r="T87" s="223"/>
      <c r="U87" s="223"/>
      <c r="V87" s="223"/>
      <c r="W87" s="214">
        <v>0</v>
      </c>
      <c r="X87" s="213">
        <v>0</v>
      </c>
      <c r="Y87" s="212">
        <f>Y88+Y90</f>
        <v>20130.97</v>
      </c>
      <c r="Z87" s="212">
        <f>Z88+Z90+Z94</f>
        <v>2560701.9699999997</v>
      </c>
      <c r="AA87" s="212">
        <f>AA88+AA90</f>
        <v>2266631</v>
      </c>
      <c r="AB87" s="175">
        <f>AB88+AB90</f>
        <v>2261050</v>
      </c>
      <c r="AC87" s="192"/>
    </row>
    <row r="88" spans="1:29" ht="84.75" customHeight="1" x14ac:dyDescent="0.2">
      <c r="A88" s="231"/>
      <c r="B88" s="233"/>
      <c r="C88" s="189"/>
      <c r="D88" s="188"/>
      <c r="E88" s="232"/>
      <c r="F88" s="220"/>
      <c r="G88" s="185"/>
      <c r="H88" s="185"/>
      <c r="I88" s="185"/>
      <c r="J88" s="220" t="s">
        <v>121</v>
      </c>
      <c r="K88" s="180">
        <v>133</v>
      </c>
      <c r="L88" s="219">
        <v>801</v>
      </c>
      <c r="M88" s="218">
        <v>8</v>
      </c>
      <c r="N88" s="218">
        <v>1</v>
      </c>
      <c r="O88" s="217">
        <v>6360075080</v>
      </c>
      <c r="P88" s="181">
        <v>0</v>
      </c>
      <c r="Q88" s="216"/>
      <c r="R88" s="215"/>
      <c r="S88" s="178"/>
      <c r="T88" s="178"/>
      <c r="U88" s="178"/>
      <c r="V88" s="178"/>
      <c r="W88" s="214"/>
      <c r="X88" s="213"/>
      <c r="Y88" s="212">
        <v>0</v>
      </c>
      <c r="Z88" s="212">
        <f>Z89</f>
        <v>1923240</v>
      </c>
      <c r="AA88" s="212">
        <f>AA89</f>
        <v>2261050</v>
      </c>
      <c r="AB88" s="176">
        <f>AB89</f>
        <v>2261050</v>
      </c>
      <c r="AC88" s="192" t="s">
        <v>63</v>
      </c>
    </row>
    <row r="89" spans="1:29" ht="20.25" customHeight="1" x14ac:dyDescent="0.25">
      <c r="A89" s="231"/>
      <c r="B89" s="233"/>
      <c r="C89" s="189"/>
      <c r="D89" s="188"/>
      <c r="E89" s="187"/>
      <c r="F89" s="220"/>
      <c r="G89" s="225" t="s">
        <v>74</v>
      </c>
      <c r="H89" s="225"/>
      <c r="I89" s="225"/>
      <c r="J89" s="224"/>
      <c r="K89" s="180">
        <v>133</v>
      </c>
      <c r="L89" s="219">
        <v>801</v>
      </c>
      <c r="M89" s="218">
        <v>8</v>
      </c>
      <c r="N89" s="218">
        <v>1</v>
      </c>
      <c r="O89" s="217">
        <v>6360075080</v>
      </c>
      <c r="P89" s="181" t="s">
        <v>120</v>
      </c>
      <c r="Q89" s="216"/>
      <c r="R89" s="215">
        <v>10000</v>
      </c>
      <c r="S89" s="223"/>
      <c r="T89" s="223"/>
      <c r="U89" s="223"/>
      <c r="V89" s="223"/>
      <c r="W89" s="214">
        <v>0</v>
      </c>
      <c r="X89" s="213">
        <v>0</v>
      </c>
      <c r="Y89" s="212">
        <v>0</v>
      </c>
      <c r="Z89" s="212">
        <v>1923240</v>
      </c>
      <c r="AA89" s="212">
        <v>2261050</v>
      </c>
      <c r="AB89" s="175">
        <v>2261050</v>
      </c>
      <c r="AC89" s="192"/>
    </row>
    <row r="90" spans="1:29" ht="65.25" customHeight="1" x14ac:dyDescent="0.2">
      <c r="A90" s="231"/>
      <c r="B90" s="233"/>
      <c r="C90" s="189"/>
      <c r="D90" s="188"/>
      <c r="E90" s="232"/>
      <c r="F90" s="220"/>
      <c r="G90" s="185"/>
      <c r="H90" s="185"/>
      <c r="I90" s="185"/>
      <c r="J90" s="220" t="s">
        <v>78</v>
      </c>
      <c r="K90" s="180">
        <v>133</v>
      </c>
      <c r="L90" s="219">
        <v>801</v>
      </c>
      <c r="M90" s="218">
        <v>8</v>
      </c>
      <c r="N90" s="218">
        <v>1</v>
      </c>
      <c r="O90" s="217">
        <v>6360095220</v>
      </c>
      <c r="P90" s="181">
        <v>0</v>
      </c>
      <c r="Q90" s="216"/>
      <c r="R90" s="215"/>
      <c r="S90" s="178"/>
      <c r="T90" s="178"/>
      <c r="U90" s="178"/>
      <c r="V90" s="178"/>
      <c r="W90" s="214"/>
      <c r="X90" s="213"/>
      <c r="Y90" s="212">
        <f>Y91</f>
        <v>20130.97</v>
      </c>
      <c r="Z90" s="212">
        <f>Z91</f>
        <v>299651.96999999997</v>
      </c>
      <c r="AA90" s="212">
        <f>AA91</f>
        <v>5581</v>
      </c>
      <c r="AB90" s="176">
        <f>AB91</f>
        <v>0</v>
      </c>
      <c r="AC90" s="192" t="s">
        <v>63</v>
      </c>
    </row>
    <row r="91" spans="1:29" ht="42.75" customHeight="1" x14ac:dyDescent="0.25">
      <c r="A91" s="231"/>
      <c r="B91" s="233"/>
      <c r="C91" s="189"/>
      <c r="D91" s="188"/>
      <c r="E91" s="232"/>
      <c r="F91" s="225" t="s">
        <v>119</v>
      </c>
      <c r="G91" s="225"/>
      <c r="H91" s="225"/>
      <c r="I91" s="225"/>
      <c r="J91" s="224"/>
      <c r="K91" s="180">
        <v>133</v>
      </c>
      <c r="L91" s="219">
        <v>801</v>
      </c>
      <c r="M91" s="218">
        <v>8</v>
      </c>
      <c r="N91" s="218">
        <v>1</v>
      </c>
      <c r="O91" s="217">
        <v>6360095220</v>
      </c>
      <c r="P91" s="181">
        <v>240</v>
      </c>
      <c r="Q91" s="216"/>
      <c r="R91" s="215">
        <v>0</v>
      </c>
      <c r="S91" s="223"/>
      <c r="T91" s="223"/>
      <c r="U91" s="223"/>
      <c r="V91" s="223"/>
      <c r="W91" s="214">
        <v>0</v>
      </c>
      <c r="X91" s="213">
        <v>0</v>
      </c>
      <c r="Y91" s="212">
        <f>Y92</f>
        <v>20130.97</v>
      </c>
      <c r="Z91" s="212">
        <f>Z92+Z93</f>
        <v>299651.96999999997</v>
      </c>
      <c r="AA91" s="212">
        <f>AA92+AA93</f>
        <v>5581</v>
      </c>
      <c r="AB91" s="175">
        <f>AB92+AB93</f>
        <v>0</v>
      </c>
      <c r="AC91" s="192"/>
    </row>
    <row r="92" spans="1:29" ht="33" customHeight="1" thickBot="1" x14ac:dyDescent="0.3">
      <c r="A92" s="231"/>
      <c r="B92" s="230"/>
      <c r="C92" s="229"/>
      <c r="D92" s="228"/>
      <c r="E92" s="227"/>
      <c r="F92" s="226"/>
      <c r="G92" s="225" t="s">
        <v>118</v>
      </c>
      <c r="H92" s="225"/>
      <c r="I92" s="225"/>
      <c r="J92" s="224"/>
      <c r="K92" s="180">
        <v>133</v>
      </c>
      <c r="L92" s="219">
        <v>801</v>
      </c>
      <c r="M92" s="218">
        <v>8</v>
      </c>
      <c r="N92" s="218">
        <v>1</v>
      </c>
      <c r="O92" s="217">
        <v>6360095220</v>
      </c>
      <c r="P92" s="181">
        <v>244</v>
      </c>
      <c r="Q92" s="216"/>
      <c r="R92" s="215">
        <v>10000</v>
      </c>
      <c r="S92" s="223"/>
      <c r="T92" s="223"/>
      <c r="U92" s="223"/>
      <c r="V92" s="223"/>
      <c r="W92" s="214">
        <v>0</v>
      </c>
      <c r="X92" s="213">
        <v>0</v>
      </c>
      <c r="Y92" s="212">
        <v>20130.97</v>
      </c>
      <c r="Z92" s="212">
        <v>34651.97</v>
      </c>
      <c r="AA92" s="212">
        <v>5581</v>
      </c>
      <c r="AB92" s="175">
        <v>0</v>
      </c>
      <c r="AC92" s="192"/>
    </row>
    <row r="93" spans="1:29" ht="23.25" customHeight="1" thickBot="1" x14ac:dyDescent="0.3">
      <c r="A93" s="199"/>
      <c r="B93" s="210"/>
      <c r="C93" s="209"/>
      <c r="D93" s="208"/>
      <c r="E93" s="207"/>
      <c r="F93" s="222"/>
      <c r="G93" s="221"/>
      <c r="H93" s="221"/>
      <c r="I93" s="221"/>
      <c r="J93" s="220" t="s">
        <v>117</v>
      </c>
      <c r="K93" s="180">
        <v>133</v>
      </c>
      <c r="L93" s="219"/>
      <c r="M93" s="218">
        <v>8</v>
      </c>
      <c r="N93" s="218">
        <v>1</v>
      </c>
      <c r="O93" s="217">
        <v>6360095220</v>
      </c>
      <c r="P93" s="181">
        <v>247</v>
      </c>
      <c r="Q93" s="216"/>
      <c r="R93" s="215"/>
      <c r="S93" s="178"/>
      <c r="T93" s="178"/>
      <c r="U93" s="178"/>
      <c r="V93" s="178"/>
      <c r="W93" s="214"/>
      <c r="X93" s="213"/>
      <c r="Y93" s="212">
        <v>0</v>
      </c>
      <c r="Z93" s="212">
        <v>265000</v>
      </c>
      <c r="AA93" s="212">
        <v>0</v>
      </c>
      <c r="AB93" s="175">
        <v>0</v>
      </c>
      <c r="AC93" s="192"/>
    </row>
    <row r="94" spans="1:29" ht="71.25" customHeight="1" thickBot="1" x14ac:dyDescent="0.3">
      <c r="A94" s="199"/>
      <c r="B94" s="210"/>
      <c r="C94" s="209"/>
      <c r="D94" s="208"/>
      <c r="E94" s="207"/>
      <c r="F94" s="222"/>
      <c r="G94" s="221"/>
      <c r="H94" s="221"/>
      <c r="I94" s="221"/>
      <c r="J94" s="220" t="s">
        <v>116</v>
      </c>
      <c r="K94" s="180">
        <v>133</v>
      </c>
      <c r="L94" s="219"/>
      <c r="M94" s="218">
        <v>8</v>
      </c>
      <c r="N94" s="218">
        <v>1</v>
      </c>
      <c r="O94" s="217">
        <v>6360097030</v>
      </c>
      <c r="P94" s="181">
        <v>0</v>
      </c>
      <c r="Q94" s="216"/>
      <c r="R94" s="215"/>
      <c r="S94" s="178"/>
      <c r="T94" s="178"/>
      <c r="U94" s="178"/>
      <c r="V94" s="178"/>
      <c r="W94" s="214"/>
      <c r="X94" s="213"/>
      <c r="Y94" s="212">
        <v>0</v>
      </c>
      <c r="Z94" s="212">
        <f>Z95</f>
        <v>337810</v>
      </c>
      <c r="AA94" s="212">
        <f>AA95</f>
        <v>0</v>
      </c>
      <c r="AB94" s="175">
        <f>AB95</f>
        <v>0</v>
      </c>
      <c r="AC94" s="192"/>
    </row>
    <row r="95" spans="1:29" ht="18" customHeight="1" thickBot="1" x14ac:dyDescent="0.3">
      <c r="A95" s="199"/>
      <c r="B95" s="210"/>
      <c r="C95" s="209"/>
      <c r="D95" s="208"/>
      <c r="E95" s="207"/>
      <c r="F95" s="222"/>
      <c r="G95" s="221"/>
      <c r="H95" s="221"/>
      <c r="I95" s="221"/>
      <c r="J95" s="220" t="s">
        <v>74</v>
      </c>
      <c r="K95" s="180">
        <v>133</v>
      </c>
      <c r="L95" s="219"/>
      <c r="M95" s="218">
        <v>8</v>
      </c>
      <c r="N95" s="218">
        <v>1</v>
      </c>
      <c r="O95" s="217">
        <v>6360097030</v>
      </c>
      <c r="P95" s="181">
        <v>540</v>
      </c>
      <c r="Q95" s="216"/>
      <c r="R95" s="215"/>
      <c r="S95" s="178"/>
      <c r="T95" s="178"/>
      <c r="U95" s="178"/>
      <c r="V95" s="178"/>
      <c r="W95" s="214"/>
      <c r="X95" s="213"/>
      <c r="Y95" s="212">
        <v>0</v>
      </c>
      <c r="Z95" s="212">
        <v>337810</v>
      </c>
      <c r="AA95" s="212">
        <v>0</v>
      </c>
      <c r="AB95" s="175">
        <v>0</v>
      </c>
      <c r="AC95" s="192"/>
    </row>
    <row r="96" spans="1:29" ht="22.5" customHeight="1" thickBot="1" x14ac:dyDescent="0.25">
      <c r="A96" s="199"/>
      <c r="B96" s="210"/>
      <c r="C96" s="209"/>
      <c r="D96" s="208"/>
      <c r="E96" s="207"/>
      <c r="F96" s="207"/>
      <c r="G96" s="194"/>
      <c r="H96" s="194"/>
      <c r="I96" s="194"/>
      <c r="J96" s="211" t="s">
        <v>115</v>
      </c>
      <c r="K96" s="205">
        <v>133</v>
      </c>
      <c r="L96" s="184"/>
      <c r="M96" s="204">
        <v>10</v>
      </c>
      <c r="N96" s="204">
        <v>0</v>
      </c>
      <c r="O96" s="203">
        <v>0</v>
      </c>
      <c r="P96" s="202">
        <v>0</v>
      </c>
      <c r="Q96" s="180"/>
      <c r="R96" s="179"/>
      <c r="S96" s="178"/>
      <c r="T96" s="178"/>
      <c r="U96" s="178"/>
      <c r="V96" s="178"/>
      <c r="W96" s="178"/>
      <c r="X96" s="177"/>
      <c r="Y96" s="176">
        <f>Y97</f>
        <v>-80000</v>
      </c>
      <c r="Z96" s="163">
        <f>Z97</f>
        <v>40000</v>
      </c>
      <c r="AA96" s="163">
        <f>AA97</f>
        <v>113000</v>
      </c>
      <c r="AB96" s="201">
        <f>AB97</f>
        <v>111000</v>
      </c>
      <c r="AC96" s="192"/>
    </row>
    <row r="97" spans="1:29" ht="18" customHeight="1" thickBot="1" x14ac:dyDescent="0.25">
      <c r="A97" s="199"/>
      <c r="B97" s="210"/>
      <c r="C97" s="209"/>
      <c r="D97" s="208"/>
      <c r="E97" s="207"/>
      <c r="F97" s="207"/>
      <c r="G97" s="194"/>
      <c r="H97" s="194"/>
      <c r="I97" s="194"/>
      <c r="J97" s="206" t="s">
        <v>72</v>
      </c>
      <c r="K97" s="205">
        <v>133</v>
      </c>
      <c r="L97" s="184"/>
      <c r="M97" s="204">
        <v>10</v>
      </c>
      <c r="N97" s="204">
        <v>1</v>
      </c>
      <c r="O97" s="203">
        <v>0</v>
      </c>
      <c r="P97" s="202">
        <v>0</v>
      </c>
      <c r="Q97" s="180"/>
      <c r="R97" s="179"/>
      <c r="S97" s="178"/>
      <c r="T97" s="178"/>
      <c r="U97" s="178"/>
      <c r="V97" s="178"/>
      <c r="W97" s="178"/>
      <c r="X97" s="177"/>
      <c r="Y97" s="176">
        <f>Y98</f>
        <v>-80000</v>
      </c>
      <c r="Z97" s="163">
        <f>Z98</f>
        <v>40000</v>
      </c>
      <c r="AA97" s="163">
        <f>AA98</f>
        <v>113000</v>
      </c>
      <c r="AB97" s="201">
        <f>AB98</f>
        <v>111000</v>
      </c>
      <c r="AC97" s="192"/>
    </row>
    <row r="98" spans="1:29" ht="48.75" customHeight="1" x14ac:dyDescent="0.25">
      <c r="A98" s="199"/>
      <c r="B98" s="200"/>
      <c r="C98" s="197"/>
      <c r="D98" s="196"/>
      <c r="E98" s="195"/>
      <c r="F98" s="195"/>
      <c r="G98" s="194"/>
      <c r="H98" s="194"/>
      <c r="I98" s="194"/>
      <c r="J98" s="193" t="s">
        <v>70</v>
      </c>
      <c r="K98" s="180">
        <v>133</v>
      </c>
      <c r="L98" s="184"/>
      <c r="M98" s="183">
        <v>10</v>
      </c>
      <c r="N98" s="183">
        <v>1</v>
      </c>
      <c r="O98" s="182">
        <v>6310000000</v>
      </c>
      <c r="P98" s="181">
        <v>0</v>
      </c>
      <c r="Q98" s="180"/>
      <c r="R98" s="179"/>
      <c r="S98" s="178"/>
      <c r="T98" s="178"/>
      <c r="U98" s="178"/>
      <c r="V98" s="178"/>
      <c r="W98" s="178"/>
      <c r="X98" s="177"/>
      <c r="Y98" s="176">
        <f>Y99</f>
        <v>-80000</v>
      </c>
      <c r="Z98" s="176">
        <f>Z99</f>
        <v>40000</v>
      </c>
      <c r="AA98" s="176">
        <f>AA99</f>
        <v>113000</v>
      </c>
      <c r="AB98" s="175">
        <f>AB99</f>
        <v>111000</v>
      </c>
      <c r="AC98" s="192"/>
    </row>
    <row r="99" spans="1:29" ht="36.75" customHeight="1" x14ac:dyDescent="0.25">
      <c r="A99" s="199"/>
      <c r="B99" s="200"/>
      <c r="C99" s="197"/>
      <c r="D99" s="196"/>
      <c r="E99" s="195"/>
      <c r="F99" s="195"/>
      <c r="G99" s="194"/>
      <c r="H99" s="194"/>
      <c r="I99" s="194"/>
      <c r="J99" s="193" t="s">
        <v>69</v>
      </c>
      <c r="K99" s="180">
        <v>133</v>
      </c>
      <c r="L99" s="184"/>
      <c r="M99" s="183">
        <v>10</v>
      </c>
      <c r="N99" s="183">
        <v>1</v>
      </c>
      <c r="O99" s="182">
        <v>6310025050</v>
      </c>
      <c r="P99" s="181">
        <v>0</v>
      </c>
      <c r="Q99" s="180"/>
      <c r="R99" s="179"/>
      <c r="S99" s="178"/>
      <c r="T99" s="178"/>
      <c r="U99" s="178"/>
      <c r="V99" s="178"/>
      <c r="W99" s="178"/>
      <c r="X99" s="177"/>
      <c r="Y99" s="176">
        <f>Y100</f>
        <v>-80000</v>
      </c>
      <c r="Z99" s="176">
        <f>Z100</f>
        <v>40000</v>
      </c>
      <c r="AA99" s="176">
        <f>AA100</f>
        <v>113000</v>
      </c>
      <c r="AB99" s="175">
        <f>AB100</f>
        <v>111000</v>
      </c>
      <c r="AC99" s="192" t="s">
        <v>63</v>
      </c>
    </row>
    <row r="100" spans="1:29" ht="24" customHeight="1" x14ac:dyDescent="0.25">
      <c r="A100" s="199"/>
      <c r="B100" s="198"/>
      <c r="C100" s="197"/>
      <c r="D100" s="196"/>
      <c r="E100" s="195"/>
      <c r="F100" s="195"/>
      <c r="G100" s="194"/>
      <c r="H100" s="194"/>
      <c r="I100" s="194"/>
      <c r="J100" s="193" t="s">
        <v>114</v>
      </c>
      <c r="K100" s="180">
        <v>133</v>
      </c>
      <c r="L100" s="184"/>
      <c r="M100" s="183">
        <v>10</v>
      </c>
      <c r="N100" s="183">
        <v>1</v>
      </c>
      <c r="O100" s="182">
        <v>6310025050</v>
      </c>
      <c r="P100" s="181">
        <v>300</v>
      </c>
      <c r="Q100" s="180"/>
      <c r="R100" s="179"/>
      <c r="S100" s="178"/>
      <c r="T100" s="178"/>
      <c r="U100" s="178"/>
      <c r="V100" s="178"/>
      <c r="W100" s="178"/>
      <c r="X100" s="177"/>
      <c r="Y100" s="176">
        <f>Y101</f>
        <v>-80000</v>
      </c>
      <c r="Z100" s="176">
        <f>Z101</f>
        <v>40000</v>
      </c>
      <c r="AA100" s="176">
        <f>AA101</f>
        <v>113000</v>
      </c>
      <c r="AB100" s="175">
        <f>AB101</f>
        <v>111000</v>
      </c>
      <c r="AC100" s="192"/>
    </row>
    <row r="101" spans="1:29" ht="24" customHeight="1" x14ac:dyDescent="0.25">
      <c r="A101" s="199"/>
      <c r="B101" s="198"/>
      <c r="C101" s="197"/>
      <c r="D101" s="196"/>
      <c r="E101" s="195"/>
      <c r="F101" s="195"/>
      <c r="G101" s="194"/>
      <c r="H101" s="194"/>
      <c r="I101" s="194"/>
      <c r="J101" s="193" t="s">
        <v>68</v>
      </c>
      <c r="K101" s="180">
        <v>133</v>
      </c>
      <c r="L101" s="184"/>
      <c r="M101" s="183">
        <v>10</v>
      </c>
      <c r="N101" s="183">
        <v>1</v>
      </c>
      <c r="O101" s="182">
        <v>6310025050</v>
      </c>
      <c r="P101" s="181">
        <v>310</v>
      </c>
      <c r="Q101" s="180"/>
      <c r="R101" s="179"/>
      <c r="S101" s="178"/>
      <c r="T101" s="178"/>
      <c r="U101" s="178"/>
      <c r="V101" s="178"/>
      <c r="W101" s="178"/>
      <c r="X101" s="177"/>
      <c r="Y101" s="176">
        <f>Y102</f>
        <v>-80000</v>
      </c>
      <c r="Z101" s="176">
        <f>Z102</f>
        <v>40000</v>
      </c>
      <c r="AA101" s="176">
        <f>AA102</f>
        <v>113000</v>
      </c>
      <c r="AB101" s="175">
        <f>AB102</f>
        <v>111000</v>
      </c>
      <c r="AC101" s="192"/>
    </row>
    <row r="102" spans="1:29" ht="27.75" customHeight="1" x14ac:dyDescent="0.25">
      <c r="A102" s="191"/>
      <c r="B102" s="190"/>
      <c r="C102" s="189"/>
      <c r="D102" s="188"/>
      <c r="E102" s="187"/>
      <c r="F102" s="187"/>
      <c r="G102" s="186"/>
      <c r="H102" s="186"/>
      <c r="I102" s="186"/>
      <c r="J102" s="185" t="s">
        <v>113</v>
      </c>
      <c r="K102" s="180">
        <v>133</v>
      </c>
      <c r="L102" s="184"/>
      <c r="M102" s="183">
        <v>10</v>
      </c>
      <c r="N102" s="183">
        <v>1</v>
      </c>
      <c r="O102" s="182">
        <v>6310025050</v>
      </c>
      <c r="P102" s="181">
        <v>312</v>
      </c>
      <c r="Q102" s="180"/>
      <c r="R102" s="179"/>
      <c r="S102" s="178"/>
      <c r="T102" s="178"/>
      <c r="U102" s="178"/>
      <c r="V102" s="178"/>
      <c r="W102" s="178"/>
      <c r="X102" s="177"/>
      <c r="Y102" s="176">
        <v>-80000</v>
      </c>
      <c r="Z102" s="176">
        <v>40000</v>
      </c>
      <c r="AA102" s="176">
        <v>113000</v>
      </c>
      <c r="AB102" s="175">
        <v>111000</v>
      </c>
      <c r="AC102" s="174" t="s">
        <v>63</v>
      </c>
    </row>
    <row r="103" spans="1:29" ht="12.75" customHeight="1" thickBot="1" x14ac:dyDescent="0.25">
      <c r="A103" s="149"/>
      <c r="B103" s="173"/>
      <c r="C103" s="172"/>
      <c r="D103" s="172"/>
      <c r="E103" s="172"/>
      <c r="F103" s="172"/>
      <c r="G103" s="172"/>
      <c r="H103" s="172"/>
      <c r="I103" s="172"/>
      <c r="J103" s="171" t="s">
        <v>34</v>
      </c>
      <c r="K103" s="169"/>
      <c r="L103" s="170">
        <v>0</v>
      </c>
      <c r="M103" s="169"/>
      <c r="N103" s="169"/>
      <c r="O103" s="168"/>
      <c r="P103" s="168"/>
      <c r="Q103" s="167"/>
      <c r="R103" s="166">
        <v>10000</v>
      </c>
      <c r="S103" s="165"/>
      <c r="T103" s="165"/>
      <c r="U103" s="165"/>
      <c r="V103" s="165"/>
      <c r="W103" s="165">
        <v>0</v>
      </c>
      <c r="X103" s="164">
        <v>0</v>
      </c>
      <c r="Y103" s="163">
        <v>121898.78</v>
      </c>
      <c r="Z103" s="163">
        <f>Z12+Z45+Z54+Z65+Z76+Z85+Z96</f>
        <v>8148408.7800000003</v>
      </c>
      <c r="AA103" s="163">
        <f>AA12+AA45+AA54+AA65+AA76+AA85+AA96</f>
        <v>6625300</v>
      </c>
      <c r="AB103" s="162">
        <f>AB12+AB45+AB54+AB65+AB76+AB85+AB96</f>
        <v>6860200</v>
      </c>
      <c r="AC103" s="161" t="s">
        <v>63</v>
      </c>
    </row>
    <row r="104" spans="1:29" ht="12.75" customHeight="1" x14ac:dyDescent="0.2">
      <c r="A104" s="149"/>
      <c r="B104" s="160"/>
      <c r="C104" s="160"/>
      <c r="D104" s="160"/>
      <c r="E104" s="160"/>
      <c r="F104" s="160"/>
      <c r="G104" s="160"/>
      <c r="H104" s="160"/>
      <c r="I104" s="160"/>
      <c r="J104" s="160"/>
      <c r="K104" s="158"/>
      <c r="L104" s="158"/>
      <c r="M104" s="158"/>
      <c r="N104" s="158"/>
      <c r="O104" s="159"/>
      <c r="P104" s="159"/>
      <c r="Q104" s="158"/>
      <c r="R104" s="155"/>
      <c r="S104" s="157"/>
      <c r="T104" s="157"/>
      <c r="U104" s="157"/>
      <c r="V104" s="157"/>
      <c r="W104" s="157"/>
      <c r="X104" s="155"/>
      <c r="Y104" s="156"/>
      <c r="Z104" s="155"/>
      <c r="AA104" s="155"/>
      <c r="AB104" s="155"/>
      <c r="AC104" s="145"/>
    </row>
    <row r="105" spans="1:29" ht="12.75" customHeight="1" x14ac:dyDescent="0.2">
      <c r="A105" s="149"/>
      <c r="B105" s="154"/>
      <c r="C105" s="154"/>
      <c r="D105" s="154"/>
      <c r="E105" s="154"/>
      <c r="F105" s="154"/>
      <c r="G105" s="154"/>
      <c r="H105" s="154"/>
      <c r="I105" s="154"/>
      <c r="J105" s="154"/>
      <c r="K105" s="152"/>
      <c r="L105" s="152"/>
      <c r="M105" s="152"/>
      <c r="N105" s="152"/>
      <c r="O105" s="153"/>
      <c r="P105" s="153"/>
      <c r="Q105" s="152"/>
      <c r="R105" s="152"/>
      <c r="S105" s="152"/>
      <c r="T105" s="152"/>
      <c r="U105" s="152"/>
      <c r="V105" s="152"/>
      <c r="W105" s="152"/>
      <c r="X105" s="151"/>
      <c r="Y105" s="151"/>
      <c r="Z105" s="151"/>
      <c r="AA105" s="151"/>
      <c r="AB105" s="151"/>
    </row>
    <row r="106" spans="1:29" ht="12.75" customHeight="1" x14ac:dyDescent="0.2">
      <c r="A106" s="149"/>
      <c r="B106" s="154"/>
      <c r="C106" s="154"/>
      <c r="D106" s="154"/>
      <c r="E106" s="154"/>
      <c r="F106" s="154"/>
      <c r="G106" s="154"/>
      <c r="H106" s="154"/>
      <c r="I106" s="154" t="s">
        <v>112</v>
      </c>
      <c r="J106" s="154"/>
      <c r="K106" s="152"/>
      <c r="L106" s="152"/>
      <c r="M106" s="152"/>
      <c r="N106" s="152"/>
      <c r="O106" s="153"/>
      <c r="P106" s="153"/>
      <c r="Q106" s="152"/>
      <c r="R106" s="152"/>
      <c r="S106" s="151"/>
      <c r="T106" s="151"/>
      <c r="U106" s="151"/>
      <c r="V106" s="151"/>
      <c r="W106" s="151"/>
      <c r="X106" s="150"/>
      <c r="Y106" s="150"/>
      <c r="Z106" s="150"/>
      <c r="AA106" s="150"/>
      <c r="AB106" s="150"/>
    </row>
    <row r="107" spans="1:29" ht="12.75" customHeight="1" x14ac:dyDescent="0.2">
      <c r="A107" s="149"/>
      <c r="B107" s="154"/>
      <c r="C107" s="154"/>
      <c r="D107" s="154"/>
      <c r="E107" s="154"/>
      <c r="F107" s="154"/>
      <c r="G107" s="154"/>
      <c r="H107" s="154"/>
      <c r="I107" s="154"/>
      <c r="J107" s="154"/>
      <c r="K107" s="152"/>
      <c r="L107" s="152"/>
      <c r="M107" s="152"/>
      <c r="N107" s="152"/>
      <c r="O107" s="153"/>
      <c r="P107" s="153"/>
      <c r="Q107" s="152"/>
      <c r="R107" s="152"/>
      <c r="S107" s="151"/>
      <c r="T107" s="151"/>
      <c r="U107" s="151"/>
      <c r="V107" s="151"/>
      <c r="W107" s="151"/>
      <c r="X107" s="150"/>
      <c r="Y107" s="150"/>
      <c r="Z107" s="150"/>
      <c r="AA107" s="150"/>
      <c r="AB107" s="150"/>
    </row>
    <row r="108" spans="1:29" ht="12.75" customHeight="1" x14ac:dyDescent="0.2">
      <c r="A108" s="149"/>
      <c r="B108" s="154"/>
      <c r="C108" s="154"/>
      <c r="D108" s="154"/>
      <c r="E108" s="154"/>
      <c r="F108" s="154"/>
      <c r="G108" s="154"/>
      <c r="H108" s="154"/>
      <c r="I108" s="154" t="s">
        <v>112</v>
      </c>
      <c r="J108" s="154"/>
      <c r="K108" s="152"/>
      <c r="L108" s="152"/>
      <c r="M108" s="152"/>
      <c r="N108" s="152"/>
      <c r="O108" s="153"/>
      <c r="P108" s="153"/>
      <c r="Q108" s="152"/>
      <c r="R108" s="152"/>
      <c r="S108" s="151"/>
      <c r="T108" s="151"/>
      <c r="U108" s="151"/>
      <c r="V108" s="151"/>
      <c r="W108" s="151"/>
      <c r="X108" s="150"/>
      <c r="Y108" s="150"/>
      <c r="Z108" s="150"/>
      <c r="AA108" s="150"/>
      <c r="AB108" s="150"/>
    </row>
    <row r="109" spans="1:29" ht="12.75" customHeight="1" x14ac:dyDescent="0.2">
      <c r="A109" s="149"/>
      <c r="B109" s="154"/>
      <c r="C109" s="154"/>
      <c r="D109" s="154"/>
      <c r="E109" s="154"/>
      <c r="F109" s="154"/>
      <c r="G109" s="154"/>
      <c r="H109" s="154"/>
      <c r="I109" s="154"/>
      <c r="J109" s="154"/>
      <c r="K109" s="152"/>
      <c r="L109" s="152"/>
      <c r="M109" s="152"/>
      <c r="N109" s="152"/>
      <c r="O109" s="153"/>
      <c r="P109" s="153"/>
      <c r="Q109" s="152"/>
      <c r="R109" s="152"/>
      <c r="S109" s="151"/>
      <c r="T109" s="151"/>
      <c r="U109" s="151"/>
      <c r="V109" s="151"/>
      <c r="W109" s="151"/>
      <c r="X109" s="150"/>
      <c r="Y109" s="150"/>
      <c r="Z109" s="150"/>
      <c r="AA109" s="150"/>
      <c r="AB109" s="150"/>
    </row>
    <row r="110" spans="1:29" ht="12.75" customHeight="1" x14ac:dyDescent="0.2">
      <c r="A110" s="149"/>
      <c r="B110" s="154"/>
      <c r="C110" s="154"/>
      <c r="D110" s="154"/>
      <c r="E110" s="154"/>
      <c r="F110" s="154"/>
      <c r="G110" s="154"/>
      <c r="H110" s="154"/>
      <c r="I110" s="154"/>
      <c r="J110" s="154"/>
      <c r="K110" s="152"/>
      <c r="L110" s="152"/>
      <c r="M110" s="152"/>
      <c r="N110" s="152"/>
      <c r="O110" s="153"/>
      <c r="P110" s="153"/>
      <c r="Q110" s="152"/>
      <c r="R110" s="152"/>
      <c r="S110" s="151"/>
      <c r="T110" s="151"/>
      <c r="U110" s="151"/>
      <c r="V110" s="151"/>
      <c r="W110" s="151"/>
      <c r="X110" s="150"/>
      <c r="Y110" s="150"/>
      <c r="Z110" s="150"/>
      <c r="AA110" s="150"/>
      <c r="AB110" s="150"/>
    </row>
    <row r="111" spans="1:29" x14ac:dyDescent="0.2">
      <c r="A111" s="149"/>
      <c r="B111" s="154"/>
      <c r="C111" s="154"/>
      <c r="D111" s="154"/>
      <c r="E111" s="154"/>
      <c r="F111" s="154"/>
      <c r="G111" s="154"/>
      <c r="H111" s="154"/>
      <c r="I111" s="154"/>
      <c r="J111" s="154"/>
      <c r="K111" s="152"/>
      <c r="L111" s="152"/>
      <c r="M111" s="152"/>
      <c r="N111" s="152"/>
      <c r="O111" s="153"/>
      <c r="P111" s="153"/>
      <c r="Q111" s="152"/>
      <c r="R111" s="152"/>
      <c r="S111" s="151"/>
      <c r="T111" s="151"/>
      <c r="U111" s="151"/>
      <c r="V111" s="151"/>
      <c r="W111" s="151"/>
      <c r="X111" s="150"/>
      <c r="Y111" s="150"/>
      <c r="Z111" s="150"/>
      <c r="AA111" s="150"/>
      <c r="AB111" s="150"/>
    </row>
    <row r="112" spans="1:29" ht="15.75" x14ac:dyDescent="0.2">
      <c r="A112" s="149"/>
      <c r="B112" s="148"/>
      <c r="C112" s="148"/>
      <c r="D112" s="148"/>
      <c r="E112" s="148"/>
      <c r="F112" s="148"/>
      <c r="G112" s="148"/>
      <c r="H112" s="148"/>
      <c r="I112" s="148"/>
      <c r="J112" s="148"/>
      <c r="K112" s="146"/>
      <c r="L112" s="146"/>
      <c r="M112" s="146"/>
      <c r="N112" s="146"/>
      <c r="O112" s="147"/>
      <c r="P112" s="147"/>
      <c r="Q112" s="146"/>
      <c r="R112" s="146"/>
      <c r="S112" s="145"/>
      <c r="T112" s="145"/>
      <c r="U112" s="145"/>
      <c r="V112" s="145"/>
      <c r="W112" s="145"/>
    </row>
  </sheetData>
  <mergeCells count="71">
    <mergeCell ref="S65:V65"/>
    <mergeCell ref="B54:J54"/>
    <mergeCell ref="S54:V54"/>
    <mergeCell ref="S22:V22"/>
    <mergeCell ref="F21:J21"/>
    <mergeCell ref="G22:J22"/>
    <mergeCell ref="B45:J45"/>
    <mergeCell ref="S77:V77"/>
    <mergeCell ref="F56:J56"/>
    <mergeCell ref="S56:V56"/>
    <mergeCell ref="F68:J68"/>
    <mergeCell ref="B65:J65"/>
    <mergeCell ref="AA2:AB2"/>
    <mergeCell ref="E67:J67"/>
    <mergeCell ref="S67:V67"/>
    <mergeCell ref="G59:J59"/>
    <mergeCell ref="S59:V59"/>
    <mergeCell ref="G89:J89"/>
    <mergeCell ref="S89:V89"/>
    <mergeCell ref="F87:J87"/>
    <mergeCell ref="S87:V87"/>
    <mergeCell ref="D55:J55"/>
    <mergeCell ref="S55:V55"/>
    <mergeCell ref="G70:J70"/>
    <mergeCell ref="S70:V70"/>
    <mergeCell ref="S76:V76"/>
    <mergeCell ref="S68:V68"/>
    <mergeCell ref="G92:J92"/>
    <mergeCell ref="S92:V92"/>
    <mergeCell ref="G48:J48"/>
    <mergeCell ref="S48:V48"/>
    <mergeCell ref="F91:J91"/>
    <mergeCell ref="D86:J86"/>
    <mergeCell ref="S86:V86"/>
    <mergeCell ref="D77:J77"/>
    <mergeCell ref="B76:J76"/>
    <mergeCell ref="S91:V91"/>
    <mergeCell ref="S78:V78"/>
    <mergeCell ref="G81:J81"/>
    <mergeCell ref="S81:V81"/>
    <mergeCell ref="B85:J85"/>
    <mergeCell ref="S85:V85"/>
    <mergeCell ref="F78:J78"/>
    <mergeCell ref="G53:J53"/>
    <mergeCell ref="S21:V21"/>
    <mergeCell ref="S45:V45"/>
    <mergeCell ref="G25:J25"/>
    <mergeCell ref="S25:V25"/>
    <mergeCell ref="F47:J47"/>
    <mergeCell ref="S47:V47"/>
    <mergeCell ref="D46:J46"/>
    <mergeCell ref="S46:V46"/>
    <mergeCell ref="S53:V53"/>
    <mergeCell ref="B12:J12"/>
    <mergeCell ref="S12:V12"/>
    <mergeCell ref="E20:J20"/>
    <mergeCell ref="S20:V20"/>
    <mergeCell ref="G18:J18"/>
    <mergeCell ref="S18:V18"/>
    <mergeCell ref="D13:J13"/>
    <mergeCell ref="S13:V13"/>
    <mergeCell ref="F15:J15"/>
    <mergeCell ref="S15:V15"/>
    <mergeCell ref="Z3:AB3"/>
    <mergeCell ref="AA4:AB4"/>
    <mergeCell ref="B10:J10"/>
    <mergeCell ref="B11:J11"/>
    <mergeCell ref="S11:V11"/>
    <mergeCell ref="J5:AB5"/>
    <mergeCell ref="J6:AB6"/>
    <mergeCell ref="B8:U8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tabSelected="1" workbookViewId="0">
      <selection activeCell="W91" sqref="W91"/>
    </sheetView>
  </sheetViews>
  <sheetFormatPr defaultColWidth="9.140625" defaultRowHeight="12.75" x14ac:dyDescent="0.2"/>
  <cols>
    <col min="1" max="1" width="1.28515625" style="346" customWidth="1"/>
    <col min="2" max="5" width="0.5703125" style="346" hidden="1" customWidth="1"/>
    <col min="6" max="6" width="0.85546875" style="346" hidden="1" customWidth="1"/>
    <col min="7" max="9" width="0.7109375" style="346" hidden="1" customWidth="1"/>
    <col min="10" max="10" width="0.5703125" style="346" hidden="1" customWidth="1"/>
    <col min="11" max="11" width="38.5703125" style="346" customWidth="1"/>
    <col min="12" max="12" width="13.7109375" style="346" customWidth="1"/>
    <col min="13" max="15" width="7.140625" style="346" customWidth="1"/>
    <col min="16" max="19" width="0" style="346" hidden="1" customWidth="1"/>
    <col min="20" max="20" width="10.140625" style="346" bestFit="1" customWidth="1"/>
    <col min="21" max="21" width="12.7109375" style="346" customWidth="1"/>
    <col min="22" max="22" width="11.85546875" style="346" customWidth="1"/>
    <col min="23" max="23" width="13.28515625" style="346" customWidth="1"/>
    <col min="24" max="254" width="9.140625" style="142" customWidth="1"/>
    <col min="255" max="16384" width="9.140625" style="142"/>
  </cols>
  <sheetData>
    <row r="1" spans="1:24" ht="78.75" customHeight="1" x14ac:dyDescent="0.2">
      <c r="A1" s="427"/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38"/>
      <c r="P1" s="442" t="s">
        <v>218</v>
      </c>
      <c r="Q1" s="441"/>
      <c r="R1" s="441"/>
      <c r="S1" s="438"/>
      <c r="T1" s="438"/>
      <c r="U1" s="440" t="s">
        <v>217</v>
      </c>
      <c r="V1" s="440"/>
      <c r="W1" s="427"/>
    </row>
    <row r="2" spans="1:24" ht="15" customHeight="1" x14ac:dyDescent="0.2">
      <c r="A2" s="427"/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40" t="s">
        <v>216</v>
      </c>
      <c r="P2" s="440"/>
      <c r="Q2" s="440"/>
      <c r="R2" s="440"/>
      <c r="S2" s="440"/>
      <c r="T2" s="440"/>
      <c r="U2" s="440"/>
      <c r="V2" s="440"/>
      <c r="W2" s="427"/>
    </row>
    <row r="3" spans="1:24" ht="15" customHeight="1" x14ac:dyDescent="0.2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38"/>
      <c r="L3" s="438"/>
      <c r="M3" s="438"/>
      <c r="N3" s="438"/>
      <c r="O3" s="436" t="s">
        <v>215</v>
      </c>
      <c r="P3" s="436"/>
      <c r="Q3" s="436"/>
      <c r="R3" s="436"/>
      <c r="S3" s="436"/>
      <c r="T3" s="436"/>
      <c r="U3" s="436"/>
      <c r="V3" s="436"/>
      <c r="W3" s="436"/>
      <c r="X3" s="436"/>
    </row>
    <row r="4" spans="1:24" ht="15" customHeight="1" x14ac:dyDescent="0.25">
      <c r="A4" s="427"/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39"/>
      <c r="N4" s="427"/>
      <c r="O4" s="438"/>
      <c r="P4" s="438"/>
      <c r="Q4" s="438"/>
      <c r="R4" s="438"/>
      <c r="S4" s="438"/>
      <c r="T4" s="438"/>
      <c r="U4" s="437"/>
      <c r="V4" s="436"/>
      <c r="W4" s="436"/>
    </row>
    <row r="5" spans="1:24" ht="12.75" customHeight="1" x14ac:dyDescent="0.2">
      <c r="A5" s="432" t="s">
        <v>214</v>
      </c>
      <c r="B5" s="434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3"/>
      <c r="Q5" s="433"/>
      <c r="R5" s="427"/>
      <c r="S5" s="427"/>
      <c r="T5" s="427"/>
      <c r="U5" s="427"/>
      <c r="V5" s="427"/>
      <c r="W5" s="427"/>
    </row>
    <row r="6" spans="1:24" ht="12.75" customHeight="1" x14ac:dyDescent="0.2">
      <c r="A6" s="435" t="s">
        <v>213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3"/>
      <c r="Q6" s="433"/>
      <c r="R6" s="428"/>
      <c r="S6" s="427"/>
      <c r="T6" s="427"/>
      <c r="U6" s="427"/>
      <c r="V6" s="427"/>
      <c r="W6" s="427"/>
    </row>
    <row r="7" spans="1:24" ht="12.75" customHeight="1" x14ac:dyDescent="0.2">
      <c r="A7" s="432" t="s">
        <v>212</v>
      </c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27"/>
      <c r="T7" s="427"/>
      <c r="U7" s="427"/>
      <c r="V7" s="427"/>
      <c r="W7" s="427"/>
    </row>
    <row r="8" spans="1:24" ht="11.25" customHeight="1" x14ac:dyDescent="0.2">
      <c r="A8" s="432" t="s">
        <v>211</v>
      </c>
      <c r="B8" s="432"/>
      <c r="C8" s="432"/>
      <c r="D8" s="432"/>
      <c r="E8" s="432"/>
      <c r="F8" s="432"/>
      <c r="G8" s="432"/>
      <c r="H8" s="432"/>
      <c r="I8" s="432"/>
      <c r="J8" s="432"/>
      <c r="K8" s="431"/>
      <c r="L8" s="431"/>
      <c r="M8" s="431"/>
      <c r="N8" s="431"/>
      <c r="O8" s="431"/>
      <c r="P8" s="431"/>
      <c r="Q8" s="431"/>
      <c r="R8" s="431"/>
      <c r="S8" s="430"/>
      <c r="T8" s="430"/>
      <c r="U8" s="430"/>
      <c r="V8" s="427"/>
      <c r="W8" s="427"/>
    </row>
    <row r="9" spans="1:24" ht="24.75" customHeight="1" x14ac:dyDescent="0.2">
      <c r="A9" s="174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427"/>
      <c r="P9" s="427"/>
      <c r="Q9" s="429"/>
      <c r="R9" s="428"/>
      <c r="S9" s="427"/>
      <c r="T9" s="427"/>
      <c r="U9" s="427"/>
      <c r="V9" s="427"/>
      <c r="W9" s="427" t="s">
        <v>32</v>
      </c>
    </row>
    <row r="10" spans="1:24" ht="3" customHeight="1" thickBot="1" x14ac:dyDescent="0.25">
      <c r="A10" s="314"/>
      <c r="B10" s="419"/>
      <c r="C10" s="419"/>
      <c r="D10" s="419"/>
      <c r="E10" s="419"/>
      <c r="F10" s="419"/>
      <c r="G10" s="419"/>
      <c r="H10" s="419"/>
      <c r="I10" s="419"/>
      <c r="J10" s="419"/>
      <c r="K10" s="426"/>
      <c r="L10" s="419"/>
      <c r="M10" s="419"/>
      <c r="N10" s="419"/>
      <c r="O10" s="419"/>
      <c r="P10" s="426"/>
      <c r="Q10" s="426"/>
      <c r="R10" s="426" t="s">
        <v>210</v>
      </c>
      <c r="S10" s="426"/>
      <c r="T10" s="426"/>
      <c r="U10" s="426"/>
      <c r="V10" s="426"/>
      <c r="W10" s="426"/>
    </row>
    <row r="11" spans="1:24" ht="24" customHeight="1" thickBot="1" x14ac:dyDescent="0.25">
      <c r="A11" s="419"/>
      <c r="B11" s="425" t="s">
        <v>108</v>
      </c>
      <c r="C11" s="424"/>
      <c r="D11" s="424"/>
      <c r="E11" s="424"/>
      <c r="F11" s="424"/>
      <c r="G11" s="424"/>
      <c r="H11" s="424"/>
      <c r="I11" s="424"/>
      <c r="J11" s="424"/>
      <c r="K11" s="423"/>
      <c r="L11" s="422" t="s">
        <v>149</v>
      </c>
      <c r="M11" s="422" t="s">
        <v>61</v>
      </c>
      <c r="N11" s="422" t="s">
        <v>60</v>
      </c>
      <c r="O11" s="422" t="s">
        <v>148</v>
      </c>
      <c r="P11" s="422" t="s">
        <v>209</v>
      </c>
      <c r="Q11" s="421" t="s">
        <v>208</v>
      </c>
      <c r="R11" s="421" t="s">
        <v>207</v>
      </c>
      <c r="S11" s="421" t="s">
        <v>206</v>
      </c>
      <c r="T11" s="421" t="s">
        <v>57</v>
      </c>
      <c r="U11" s="421">
        <v>2022</v>
      </c>
      <c r="V11" s="421">
        <v>2023</v>
      </c>
      <c r="W11" s="420">
        <v>2024</v>
      </c>
    </row>
    <row r="12" spans="1:24" ht="30.75" customHeight="1" x14ac:dyDescent="0.2">
      <c r="A12" s="419"/>
      <c r="B12" s="418"/>
      <c r="C12" s="417"/>
      <c r="D12" s="417"/>
      <c r="E12" s="417"/>
      <c r="F12" s="417"/>
      <c r="G12" s="417"/>
      <c r="H12" s="417"/>
      <c r="I12" s="417"/>
      <c r="J12" s="417"/>
      <c r="K12" s="416" t="s">
        <v>205</v>
      </c>
      <c r="L12" s="415" t="s">
        <v>204</v>
      </c>
      <c r="M12" s="414" t="s">
        <v>184</v>
      </c>
      <c r="N12" s="414" t="s">
        <v>184</v>
      </c>
      <c r="O12" s="414" t="s">
        <v>167</v>
      </c>
      <c r="P12" s="413"/>
      <c r="Q12" s="412"/>
      <c r="R12" s="412"/>
      <c r="S12" s="412"/>
      <c r="T12" s="411">
        <f>T13</f>
        <v>121898.78</v>
      </c>
      <c r="U12" s="410">
        <f>U13+U76+U81+U85</f>
        <v>8148408.7800000003</v>
      </c>
      <c r="V12" s="410">
        <v>6625300</v>
      </c>
      <c r="W12" s="410">
        <v>6860200</v>
      </c>
    </row>
    <row r="13" spans="1:24" ht="66.75" customHeight="1" x14ac:dyDescent="0.2">
      <c r="A13" s="192"/>
      <c r="B13" s="409" t="s">
        <v>203</v>
      </c>
      <c r="C13" s="408"/>
      <c r="D13" s="408"/>
      <c r="E13" s="408"/>
      <c r="F13" s="408"/>
      <c r="G13" s="408"/>
      <c r="H13" s="408"/>
      <c r="I13" s="408"/>
      <c r="J13" s="408"/>
      <c r="K13" s="408"/>
      <c r="L13" s="407" t="s">
        <v>202</v>
      </c>
      <c r="M13" s="406">
        <v>0</v>
      </c>
      <c r="N13" s="406">
        <v>0</v>
      </c>
      <c r="O13" s="405">
        <v>0</v>
      </c>
      <c r="P13" s="404"/>
      <c r="Q13" s="403">
        <v>5714000</v>
      </c>
      <c r="R13" s="403">
        <v>5312481</v>
      </c>
      <c r="S13" s="403">
        <v>5237700</v>
      </c>
      <c r="T13" s="403">
        <f>T16+T20+T30+T35+T41+T46+T53+T61+T71+T77+T84</f>
        <v>121898.78</v>
      </c>
      <c r="U13" s="402">
        <f>U14+U37+U43+U48+U51+U62</f>
        <v>8125408.7800000003</v>
      </c>
      <c r="V13" s="402">
        <f>V14+V35+V41+V46+V51+V60</f>
        <v>6598600</v>
      </c>
      <c r="W13" s="401">
        <f>W14+W35+W41+W46+W51+W60</f>
        <v>6480200</v>
      </c>
    </row>
    <row r="14" spans="1:24" ht="28.5" customHeight="1" x14ac:dyDescent="0.2">
      <c r="A14" s="192"/>
      <c r="B14" s="381"/>
      <c r="C14" s="376" t="s">
        <v>201</v>
      </c>
      <c r="D14" s="376"/>
      <c r="E14" s="376"/>
      <c r="F14" s="376"/>
      <c r="G14" s="376"/>
      <c r="H14" s="376"/>
      <c r="I14" s="376"/>
      <c r="J14" s="376"/>
      <c r="K14" s="376"/>
      <c r="L14" s="366">
        <v>6310010000</v>
      </c>
      <c r="M14" s="365">
        <v>0</v>
      </c>
      <c r="N14" s="365">
        <v>0</v>
      </c>
      <c r="O14" s="364">
        <v>0</v>
      </c>
      <c r="P14" s="363"/>
      <c r="Q14" s="362">
        <v>2467399.86</v>
      </c>
      <c r="R14" s="362">
        <v>2336000</v>
      </c>
      <c r="S14" s="362">
        <v>2240700</v>
      </c>
      <c r="T14" s="362">
        <v>0</v>
      </c>
      <c r="U14" s="362">
        <f>U15+U19+U26+U30</f>
        <v>3224029</v>
      </c>
      <c r="V14" s="362">
        <f>V15+V19+V27+V30</f>
        <v>3358950</v>
      </c>
      <c r="W14" s="375">
        <f>W15+W19+W27+W30</f>
        <v>3206350</v>
      </c>
    </row>
    <row r="15" spans="1:24" ht="21.75" customHeight="1" x14ac:dyDescent="0.2">
      <c r="A15" s="192"/>
      <c r="B15" s="377" t="s">
        <v>107</v>
      </c>
      <c r="C15" s="376"/>
      <c r="D15" s="376"/>
      <c r="E15" s="376"/>
      <c r="F15" s="376"/>
      <c r="G15" s="376"/>
      <c r="H15" s="376"/>
      <c r="I15" s="376"/>
      <c r="J15" s="376"/>
      <c r="K15" s="376"/>
      <c r="L15" s="366" t="s">
        <v>200</v>
      </c>
      <c r="M15" s="365">
        <v>0</v>
      </c>
      <c r="N15" s="365">
        <v>0</v>
      </c>
      <c r="O15" s="364" t="s">
        <v>167</v>
      </c>
      <c r="P15" s="363"/>
      <c r="Q15" s="362">
        <v>767248.8</v>
      </c>
      <c r="R15" s="362">
        <v>767248.8</v>
      </c>
      <c r="S15" s="362">
        <v>651000</v>
      </c>
      <c r="T15" s="362">
        <v>0</v>
      </c>
      <c r="U15" s="362">
        <f>U16</f>
        <v>963408</v>
      </c>
      <c r="V15" s="362">
        <f>V16</f>
        <v>963408</v>
      </c>
      <c r="W15" s="375">
        <f>W16</f>
        <v>963408</v>
      </c>
    </row>
    <row r="16" spans="1:24" ht="12.75" customHeight="1" x14ac:dyDescent="0.2">
      <c r="A16" s="192"/>
      <c r="B16" s="377" t="s">
        <v>56</v>
      </c>
      <c r="C16" s="376"/>
      <c r="D16" s="376"/>
      <c r="E16" s="376"/>
      <c r="F16" s="376"/>
      <c r="G16" s="376"/>
      <c r="H16" s="376"/>
      <c r="I16" s="376"/>
      <c r="J16" s="376"/>
      <c r="K16" s="376"/>
      <c r="L16" s="366" t="s">
        <v>200</v>
      </c>
      <c r="M16" s="365">
        <v>1</v>
      </c>
      <c r="N16" s="365">
        <v>0</v>
      </c>
      <c r="O16" s="364" t="s">
        <v>167</v>
      </c>
      <c r="P16" s="363"/>
      <c r="Q16" s="362">
        <v>767248.8</v>
      </c>
      <c r="R16" s="362">
        <v>767248.8</v>
      </c>
      <c r="S16" s="362">
        <v>651000</v>
      </c>
      <c r="T16" s="362">
        <v>0</v>
      </c>
      <c r="U16" s="362">
        <f>U17</f>
        <v>963408</v>
      </c>
      <c r="V16" s="362">
        <f>V17</f>
        <v>963408</v>
      </c>
      <c r="W16" s="375">
        <f>W17</f>
        <v>963408</v>
      </c>
    </row>
    <row r="17" spans="1:23" ht="46.5" customHeight="1" x14ac:dyDescent="0.2">
      <c r="A17" s="192"/>
      <c r="B17" s="377" t="s">
        <v>55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66" t="s">
        <v>200</v>
      </c>
      <c r="M17" s="365">
        <v>1</v>
      </c>
      <c r="N17" s="365">
        <v>2</v>
      </c>
      <c r="O17" s="364" t="s">
        <v>167</v>
      </c>
      <c r="P17" s="363"/>
      <c r="Q17" s="362">
        <v>767248.8</v>
      </c>
      <c r="R17" s="362">
        <v>767248.8</v>
      </c>
      <c r="S17" s="362">
        <v>651000</v>
      </c>
      <c r="T17" s="362">
        <v>0</v>
      </c>
      <c r="U17" s="362">
        <f>U18</f>
        <v>963408</v>
      </c>
      <c r="V17" s="362">
        <f>V18</f>
        <v>963408</v>
      </c>
      <c r="W17" s="375">
        <f>W18</f>
        <v>963408</v>
      </c>
    </row>
    <row r="18" spans="1:23" ht="29.25" customHeight="1" x14ac:dyDescent="0.2">
      <c r="A18" s="192"/>
      <c r="B18" s="377" t="s">
        <v>93</v>
      </c>
      <c r="C18" s="376"/>
      <c r="D18" s="376"/>
      <c r="E18" s="376"/>
      <c r="F18" s="376"/>
      <c r="G18" s="376"/>
      <c r="H18" s="376"/>
      <c r="I18" s="376"/>
      <c r="J18" s="376"/>
      <c r="K18" s="376"/>
      <c r="L18" s="366" t="s">
        <v>200</v>
      </c>
      <c r="M18" s="365">
        <v>1</v>
      </c>
      <c r="N18" s="365">
        <v>2</v>
      </c>
      <c r="O18" s="364" t="s">
        <v>105</v>
      </c>
      <c r="P18" s="363"/>
      <c r="Q18" s="362">
        <v>767248.8</v>
      </c>
      <c r="R18" s="362">
        <v>767248.8</v>
      </c>
      <c r="S18" s="362">
        <v>651000</v>
      </c>
      <c r="T18" s="362">
        <v>0</v>
      </c>
      <c r="U18" s="362">
        <v>963408</v>
      </c>
      <c r="V18" s="362">
        <v>963408</v>
      </c>
      <c r="W18" s="375">
        <v>963408</v>
      </c>
    </row>
    <row r="19" spans="1:23" ht="24.75" customHeight="1" x14ac:dyDescent="0.2">
      <c r="A19" s="192"/>
      <c r="B19" s="377" t="s">
        <v>106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66" t="s">
        <v>199</v>
      </c>
      <c r="M19" s="365">
        <v>0</v>
      </c>
      <c r="N19" s="365">
        <v>0</v>
      </c>
      <c r="O19" s="364" t="s">
        <v>167</v>
      </c>
      <c r="P19" s="363"/>
      <c r="Q19" s="362">
        <v>1672051.06</v>
      </c>
      <c r="R19" s="362">
        <v>1540651.2</v>
      </c>
      <c r="S19" s="362">
        <v>1561600</v>
      </c>
      <c r="T19" s="362">
        <v>0</v>
      </c>
      <c r="U19" s="362">
        <f>U20</f>
        <v>2191221</v>
      </c>
      <c r="V19" s="362">
        <f>V20</f>
        <v>2253142</v>
      </c>
      <c r="W19" s="375">
        <f>W20</f>
        <v>2102542</v>
      </c>
    </row>
    <row r="20" spans="1:23" ht="12.75" customHeight="1" x14ac:dyDescent="0.2">
      <c r="A20" s="192"/>
      <c r="B20" s="377" t="s">
        <v>56</v>
      </c>
      <c r="C20" s="376"/>
      <c r="D20" s="376"/>
      <c r="E20" s="376"/>
      <c r="F20" s="376"/>
      <c r="G20" s="376"/>
      <c r="H20" s="376"/>
      <c r="I20" s="376"/>
      <c r="J20" s="376"/>
      <c r="K20" s="376"/>
      <c r="L20" s="366" t="s">
        <v>199</v>
      </c>
      <c r="M20" s="365">
        <v>1</v>
      </c>
      <c r="N20" s="365">
        <v>0</v>
      </c>
      <c r="O20" s="364" t="s">
        <v>167</v>
      </c>
      <c r="P20" s="363"/>
      <c r="Q20" s="362">
        <v>1672051.06</v>
      </c>
      <c r="R20" s="362">
        <v>1540651.2</v>
      </c>
      <c r="S20" s="362">
        <v>1561600</v>
      </c>
      <c r="T20" s="362">
        <v>0</v>
      </c>
      <c r="U20" s="362">
        <f>U21</f>
        <v>2191221</v>
      </c>
      <c r="V20" s="362">
        <f>V21</f>
        <v>2253142</v>
      </c>
      <c r="W20" s="375">
        <f>W21</f>
        <v>2102542</v>
      </c>
    </row>
    <row r="21" spans="1:23" ht="72" customHeight="1" x14ac:dyDescent="0.2">
      <c r="A21" s="192"/>
      <c r="B21" s="377" t="s">
        <v>54</v>
      </c>
      <c r="C21" s="376"/>
      <c r="D21" s="376"/>
      <c r="E21" s="376"/>
      <c r="F21" s="376"/>
      <c r="G21" s="376"/>
      <c r="H21" s="376"/>
      <c r="I21" s="376"/>
      <c r="J21" s="376"/>
      <c r="K21" s="376"/>
      <c r="L21" s="366" t="s">
        <v>199</v>
      </c>
      <c r="M21" s="365">
        <v>1</v>
      </c>
      <c r="N21" s="365">
        <v>4</v>
      </c>
      <c r="O21" s="364" t="s">
        <v>167</v>
      </c>
      <c r="P21" s="363"/>
      <c r="Q21" s="362">
        <v>1672051.06</v>
      </c>
      <c r="R21" s="362">
        <v>1540651.2</v>
      </c>
      <c r="S21" s="362">
        <v>1561600</v>
      </c>
      <c r="T21" s="362">
        <v>0</v>
      </c>
      <c r="U21" s="362">
        <f>U22+U23+U24+U25</f>
        <v>2191221</v>
      </c>
      <c r="V21" s="362">
        <f>V22+V23+V24+V25</f>
        <v>2253142</v>
      </c>
      <c r="W21" s="375">
        <f>W22+W23+W24+W25</f>
        <v>2102542</v>
      </c>
    </row>
    <row r="22" spans="1:23" ht="39" customHeight="1" x14ac:dyDescent="0.2">
      <c r="A22" s="192"/>
      <c r="B22" s="377" t="s">
        <v>93</v>
      </c>
      <c r="C22" s="376"/>
      <c r="D22" s="376"/>
      <c r="E22" s="376"/>
      <c r="F22" s="376"/>
      <c r="G22" s="376"/>
      <c r="H22" s="376"/>
      <c r="I22" s="376"/>
      <c r="J22" s="376"/>
      <c r="K22" s="376"/>
      <c r="L22" s="366" t="s">
        <v>199</v>
      </c>
      <c r="M22" s="365">
        <v>1</v>
      </c>
      <c r="N22" s="365">
        <v>4</v>
      </c>
      <c r="O22" s="364" t="s">
        <v>105</v>
      </c>
      <c r="P22" s="363"/>
      <c r="Q22" s="362">
        <v>1564951.06</v>
      </c>
      <c r="R22" s="362">
        <v>1512551.2</v>
      </c>
      <c r="S22" s="362">
        <v>1512551.2</v>
      </c>
      <c r="T22" s="362">
        <v>0</v>
      </c>
      <c r="U22" s="362">
        <v>1934121</v>
      </c>
      <c r="V22" s="362">
        <v>1934121</v>
      </c>
      <c r="W22" s="375">
        <v>1934121</v>
      </c>
    </row>
    <row r="23" spans="1:23" ht="42.75" customHeight="1" x14ac:dyDescent="0.2">
      <c r="A23" s="192"/>
      <c r="B23" s="377" t="s">
        <v>76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66" t="s">
        <v>199</v>
      </c>
      <c r="M23" s="365">
        <v>1</v>
      </c>
      <c r="N23" s="365">
        <v>4</v>
      </c>
      <c r="O23" s="364" t="s">
        <v>104</v>
      </c>
      <c r="P23" s="363"/>
      <c r="Q23" s="362">
        <v>77900</v>
      </c>
      <c r="R23" s="362">
        <v>0</v>
      </c>
      <c r="S23" s="362">
        <v>28948.799999999999</v>
      </c>
      <c r="T23" s="362">
        <v>0</v>
      </c>
      <c r="U23" s="362">
        <v>228000</v>
      </c>
      <c r="V23" s="362">
        <v>289921</v>
      </c>
      <c r="W23" s="375">
        <v>139321</v>
      </c>
    </row>
    <row r="24" spans="1:23" ht="12.75" customHeight="1" x14ac:dyDescent="0.2">
      <c r="A24" s="192"/>
      <c r="B24" s="377" t="s">
        <v>74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66" t="s">
        <v>199</v>
      </c>
      <c r="M24" s="365">
        <v>1</v>
      </c>
      <c r="N24" s="365">
        <v>4</v>
      </c>
      <c r="O24" s="364" t="s">
        <v>120</v>
      </c>
      <c r="P24" s="363"/>
      <c r="Q24" s="362">
        <v>21200</v>
      </c>
      <c r="R24" s="362">
        <v>20100</v>
      </c>
      <c r="S24" s="362">
        <v>20100</v>
      </c>
      <c r="T24" s="362">
        <v>0</v>
      </c>
      <c r="U24" s="362">
        <v>21100</v>
      </c>
      <c r="V24" s="362">
        <v>21100</v>
      </c>
      <c r="W24" s="375">
        <v>21100</v>
      </c>
    </row>
    <row r="25" spans="1:23" ht="21.75" customHeight="1" x14ac:dyDescent="0.2">
      <c r="A25" s="192"/>
      <c r="B25" s="377" t="s">
        <v>103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66" t="s">
        <v>199</v>
      </c>
      <c r="M25" s="365">
        <v>1</v>
      </c>
      <c r="N25" s="365">
        <v>4</v>
      </c>
      <c r="O25" s="364" t="s">
        <v>162</v>
      </c>
      <c r="P25" s="363"/>
      <c r="Q25" s="362">
        <v>8000</v>
      </c>
      <c r="R25" s="362">
        <v>8000</v>
      </c>
      <c r="S25" s="362">
        <v>0</v>
      </c>
      <c r="T25" s="362">
        <v>0</v>
      </c>
      <c r="U25" s="362">
        <v>8000</v>
      </c>
      <c r="V25" s="362">
        <v>8000</v>
      </c>
      <c r="W25" s="375">
        <v>8000</v>
      </c>
    </row>
    <row r="26" spans="1:23" ht="48.75" customHeight="1" x14ac:dyDescent="0.2">
      <c r="A26" s="192"/>
      <c r="B26" s="373"/>
      <c r="C26" s="367"/>
      <c r="D26" s="367"/>
      <c r="E26" s="367"/>
      <c r="F26" s="367"/>
      <c r="G26" s="367"/>
      <c r="H26" s="367"/>
      <c r="I26" s="367"/>
      <c r="J26" s="372"/>
      <c r="K26" s="367" t="s">
        <v>102</v>
      </c>
      <c r="L26" s="386" t="s">
        <v>198</v>
      </c>
      <c r="M26" s="380" t="s">
        <v>184</v>
      </c>
      <c r="N26" s="380" t="s">
        <v>184</v>
      </c>
      <c r="O26" s="380" t="s">
        <v>167</v>
      </c>
      <c r="P26" s="367"/>
      <c r="Q26" s="367"/>
      <c r="R26" s="367"/>
      <c r="S26" s="367"/>
      <c r="T26" s="367">
        <v>0</v>
      </c>
      <c r="U26" s="399">
        <f>U27</f>
        <v>29400</v>
      </c>
      <c r="V26" s="362">
        <f>V27</f>
        <v>29400</v>
      </c>
      <c r="W26" s="362">
        <f>W27</f>
        <v>29400</v>
      </c>
    </row>
    <row r="27" spans="1:23" ht="19.5" customHeight="1" x14ac:dyDescent="0.2">
      <c r="A27" s="192"/>
      <c r="B27" s="377" t="s">
        <v>56</v>
      </c>
      <c r="C27" s="376"/>
      <c r="D27" s="376"/>
      <c r="E27" s="376"/>
      <c r="F27" s="376"/>
      <c r="G27" s="376"/>
      <c r="H27" s="376"/>
      <c r="I27" s="376"/>
      <c r="J27" s="376"/>
      <c r="K27" s="376"/>
      <c r="L27" s="386" t="s">
        <v>198</v>
      </c>
      <c r="M27" s="393">
        <v>1</v>
      </c>
      <c r="N27" s="393">
        <v>0</v>
      </c>
      <c r="O27" s="392" t="s">
        <v>167</v>
      </c>
      <c r="P27" s="385"/>
      <c r="Q27" s="384">
        <v>28100</v>
      </c>
      <c r="R27" s="384">
        <v>28100</v>
      </c>
      <c r="S27" s="384">
        <v>28100</v>
      </c>
      <c r="T27" s="384">
        <v>0</v>
      </c>
      <c r="U27" s="388">
        <f>U28</f>
        <v>29400</v>
      </c>
      <c r="V27" s="388">
        <f>V28</f>
        <v>29400</v>
      </c>
      <c r="W27" s="387">
        <f>W28</f>
        <v>29400</v>
      </c>
    </row>
    <row r="28" spans="1:23" ht="55.5" customHeight="1" x14ac:dyDescent="0.2">
      <c r="A28" s="192"/>
      <c r="B28" s="377" t="s">
        <v>53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66" t="s">
        <v>198</v>
      </c>
      <c r="M28" s="365">
        <v>1</v>
      </c>
      <c r="N28" s="365">
        <v>6</v>
      </c>
      <c r="O28" s="364">
        <v>0</v>
      </c>
      <c r="P28" s="363"/>
      <c r="Q28" s="362">
        <v>28100</v>
      </c>
      <c r="R28" s="362">
        <v>28100</v>
      </c>
      <c r="S28" s="362">
        <v>28100</v>
      </c>
      <c r="T28" s="362">
        <v>0</v>
      </c>
      <c r="U28" s="362">
        <v>29400</v>
      </c>
      <c r="V28" s="362">
        <v>29400</v>
      </c>
      <c r="W28" s="375">
        <v>29400</v>
      </c>
    </row>
    <row r="29" spans="1:23" ht="25.5" customHeight="1" x14ac:dyDescent="0.2">
      <c r="A29" s="192"/>
      <c r="B29" s="373"/>
      <c r="C29" s="367"/>
      <c r="D29" s="367"/>
      <c r="E29" s="367"/>
      <c r="F29" s="367"/>
      <c r="G29" s="367"/>
      <c r="H29" s="367"/>
      <c r="I29" s="367"/>
      <c r="J29" s="372"/>
      <c r="K29" s="367" t="s">
        <v>74</v>
      </c>
      <c r="L29" s="366" t="s">
        <v>198</v>
      </c>
      <c r="M29" s="365">
        <v>1</v>
      </c>
      <c r="N29" s="365">
        <v>6</v>
      </c>
      <c r="O29" s="364">
        <v>540</v>
      </c>
      <c r="P29" s="363"/>
      <c r="Q29" s="362"/>
      <c r="R29" s="362"/>
      <c r="S29" s="362"/>
      <c r="T29" s="362">
        <v>0</v>
      </c>
      <c r="U29" s="362">
        <v>29400</v>
      </c>
      <c r="V29" s="362">
        <v>29400</v>
      </c>
      <c r="W29" s="362">
        <v>29400</v>
      </c>
    </row>
    <row r="30" spans="1:23" ht="30.75" customHeight="1" x14ac:dyDescent="0.2">
      <c r="A30" s="192"/>
      <c r="B30" s="373"/>
      <c r="C30" s="367"/>
      <c r="D30" s="367"/>
      <c r="E30" s="367"/>
      <c r="F30" s="367"/>
      <c r="G30" s="367"/>
      <c r="H30" s="367"/>
      <c r="I30" s="367"/>
      <c r="J30" s="372"/>
      <c r="K30" s="367" t="s">
        <v>197</v>
      </c>
      <c r="L30" s="366">
        <v>6310025050</v>
      </c>
      <c r="M30" s="365">
        <v>0</v>
      </c>
      <c r="N30" s="365">
        <v>0</v>
      </c>
      <c r="O30" s="364">
        <v>0</v>
      </c>
      <c r="P30" s="363"/>
      <c r="Q30" s="362"/>
      <c r="R30" s="362"/>
      <c r="S30" s="362"/>
      <c r="T30" s="362">
        <f>T31</f>
        <v>-80000</v>
      </c>
      <c r="U30" s="362">
        <f>U31</f>
        <v>40000</v>
      </c>
      <c r="V30" s="362">
        <f>V31</f>
        <v>113000</v>
      </c>
      <c r="W30" s="362">
        <f>W31</f>
        <v>111000</v>
      </c>
    </row>
    <row r="31" spans="1:23" ht="26.25" customHeight="1" x14ac:dyDescent="0.2">
      <c r="A31" s="192"/>
      <c r="B31" s="398"/>
      <c r="C31" s="397"/>
      <c r="D31" s="397"/>
      <c r="E31" s="397"/>
      <c r="F31" s="397"/>
      <c r="G31" s="397"/>
      <c r="H31" s="397"/>
      <c r="I31" s="397"/>
      <c r="J31" s="396"/>
      <c r="K31" s="400" t="s">
        <v>36</v>
      </c>
      <c r="L31" s="382">
        <v>6310025050</v>
      </c>
      <c r="M31" s="367">
        <v>10</v>
      </c>
      <c r="N31" s="380" t="s">
        <v>184</v>
      </c>
      <c r="O31" s="380" t="s">
        <v>167</v>
      </c>
      <c r="P31" s="367"/>
      <c r="Q31" s="367"/>
      <c r="R31" s="367"/>
      <c r="S31" s="367"/>
      <c r="T31" s="399">
        <f>T32</f>
        <v>-80000</v>
      </c>
      <c r="U31" s="399">
        <f>U32</f>
        <v>40000</v>
      </c>
      <c r="V31" s="362">
        <f>V32</f>
        <v>113000</v>
      </c>
      <c r="W31" s="362">
        <f>W32</f>
        <v>111000</v>
      </c>
    </row>
    <row r="32" spans="1:23" ht="29.25" customHeight="1" x14ac:dyDescent="0.2">
      <c r="A32" s="192"/>
      <c r="B32" s="398"/>
      <c r="C32" s="397"/>
      <c r="D32" s="397"/>
      <c r="E32" s="397"/>
      <c r="F32" s="397"/>
      <c r="G32" s="397"/>
      <c r="H32" s="397"/>
      <c r="I32" s="397"/>
      <c r="J32" s="396"/>
      <c r="K32" s="367" t="s">
        <v>72</v>
      </c>
      <c r="L32" s="366">
        <v>6310025050</v>
      </c>
      <c r="M32" s="365">
        <v>10</v>
      </c>
      <c r="N32" s="365">
        <v>1</v>
      </c>
      <c r="O32" s="389" t="s">
        <v>167</v>
      </c>
      <c r="P32" s="363"/>
      <c r="Q32" s="362"/>
      <c r="R32" s="362"/>
      <c r="S32" s="362"/>
      <c r="T32" s="362">
        <f>T33</f>
        <v>-80000</v>
      </c>
      <c r="U32" s="362">
        <f>U33</f>
        <v>40000</v>
      </c>
      <c r="V32" s="362">
        <f>V33</f>
        <v>113000</v>
      </c>
      <c r="W32" s="362">
        <f>W33</f>
        <v>111000</v>
      </c>
    </row>
    <row r="33" spans="1:23" ht="30" customHeight="1" x14ac:dyDescent="0.2">
      <c r="A33" s="192"/>
      <c r="B33" s="398"/>
      <c r="C33" s="397"/>
      <c r="D33" s="397"/>
      <c r="E33" s="397"/>
      <c r="F33" s="397"/>
      <c r="G33" s="397"/>
      <c r="H33" s="397"/>
      <c r="I33" s="397"/>
      <c r="J33" s="396"/>
      <c r="K33" s="367" t="s">
        <v>196</v>
      </c>
      <c r="L33" s="366">
        <v>6310025050</v>
      </c>
      <c r="M33" s="365">
        <v>10</v>
      </c>
      <c r="N33" s="365">
        <v>1</v>
      </c>
      <c r="O33" s="364">
        <v>300</v>
      </c>
      <c r="P33" s="363"/>
      <c r="Q33" s="362"/>
      <c r="R33" s="362"/>
      <c r="S33" s="362"/>
      <c r="T33" s="362">
        <f>T34</f>
        <v>-80000</v>
      </c>
      <c r="U33" s="362">
        <f>U34</f>
        <v>40000</v>
      </c>
      <c r="V33" s="362">
        <v>113000</v>
      </c>
      <c r="W33" s="362">
        <v>111000</v>
      </c>
    </row>
    <row r="34" spans="1:23" ht="30" customHeight="1" x14ac:dyDescent="0.2">
      <c r="A34" s="192"/>
      <c r="B34" s="398"/>
      <c r="C34" s="397"/>
      <c r="D34" s="397"/>
      <c r="E34" s="397"/>
      <c r="F34" s="397"/>
      <c r="G34" s="397"/>
      <c r="H34" s="397"/>
      <c r="I34" s="397"/>
      <c r="J34" s="396"/>
      <c r="K34" s="367" t="s">
        <v>195</v>
      </c>
      <c r="L34" s="366">
        <v>6310025050</v>
      </c>
      <c r="M34" s="365">
        <v>10</v>
      </c>
      <c r="N34" s="365">
        <v>1</v>
      </c>
      <c r="O34" s="364">
        <v>310</v>
      </c>
      <c r="P34" s="363"/>
      <c r="Q34" s="362"/>
      <c r="R34" s="362"/>
      <c r="S34" s="362"/>
      <c r="T34" s="362">
        <v>-80000</v>
      </c>
      <c r="U34" s="362">
        <v>40000</v>
      </c>
      <c r="V34" s="362">
        <v>113000</v>
      </c>
      <c r="W34" s="362">
        <v>111000</v>
      </c>
    </row>
    <row r="35" spans="1:23" ht="53.25" customHeight="1" x14ac:dyDescent="0.2">
      <c r="A35" s="192"/>
      <c r="B35" s="391"/>
      <c r="C35" s="394" t="s">
        <v>95</v>
      </c>
      <c r="D35" s="394"/>
      <c r="E35" s="394"/>
      <c r="F35" s="394"/>
      <c r="G35" s="394"/>
      <c r="H35" s="394"/>
      <c r="I35" s="394"/>
      <c r="J35" s="394"/>
      <c r="K35" s="394"/>
      <c r="L35" s="386" t="s">
        <v>193</v>
      </c>
      <c r="M35" s="393">
        <v>0</v>
      </c>
      <c r="N35" s="393">
        <v>0</v>
      </c>
      <c r="O35" s="392">
        <v>0</v>
      </c>
      <c r="P35" s="385"/>
      <c r="Q35" s="384">
        <v>102000</v>
      </c>
      <c r="R35" s="384">
        <v>103000</v>
      </c>
      <c r="S35" s="384">
        <v>107100</v>
      </c>
      <c r="T35" s="384">
        <v>0</v>
      </c>
      <c r="U35" s="388">
        <f>U37</f>
        <v>104800</v>
      </c>
      <c r="V35" s="388">
        <f>V37</f>
        <v>108300</v>
      </c>
      <c r="W35" s="387">
        <f>W37</f>
        <v>112100</v>
      </c>
    </row>
    <row r="36" spans="1:23" ht="53.25" customHeight="1" x14ac:dyDescent="0.2">
      <c r="A36" s="192"/>
      <c r="B36" s="391"/>
      <c r="C36" s="390"/>
      <c r="D36" s="390"/>
      <c r="E36" s="390"/>
      <c r="F36" s="390"/>
      <c r="G36" s="390"/>
      <c r="H36" s="390"/>
      <c r="I36" s="390"/>
      <c r="J36" s="390"/>
      <c r="K36" s="367" t="s">
        <v>194</v>
      </c>
      <c r="L36" s="386" t="s">
        <v>193</v>
      </c>
      <c r="M36" s="393">
        <v>0</v>
      </c>
      <c r="N36" s="393">
        <v>0</v>
      </c>
      <c r="O36" s="392">
        <v>0</v>
      </c>
      <c r="P36" s="385"/>
      <c r="Q36" s="384"/>
      <c r="R36" s="384"/>
      <c r="S36" s="384"/>
      <c r="T36" s="362">
        <v>0</v>
      </c>
      <c r="U36" s="388">
        <v>104800</v>
      </c>
      <c r="V36" s="388">
        <v>108300</v>
      </c>
      <c r="W36" s="387">
        <v>112100</v>
      </c>
    </row>
    <row r="37" spans="1:23" ht="18" customHeight="1" x14ac:dyDescent="0.2">
      <c r="A37" s="192"/>
      <c r="B37" s="395"/>
      <c r="C37" s="390"/>
      <c r="D37" s="390"/>
      <c r="E37" s="390"/>
      <c r="F37" s="390"/>
      <c r="G37" s="390"/>
      <c r="H37" s="390"/>
      <c r="I37" s="390"/>
      <c r="J37" s="390"/>
      <c r="K37" s="367" t="s">
        <v>50</v>
      </c>
      <c r="L37" s="386" t="s">
        <v>191</v>
      </c>
      <c r="M37" s="393">
        <v>2</v>
      </c>
      <c r="N37" s="393">
        <v>0</v>
      </c>
      <c r="O37" s="392">
        <v>0</v>
      </c>
      <c r="P37" s="385"/>
      <c r="Q37" s="384"/>
      <c r="R37" s="384"/>
      <c r="S37" s="384"/>
      <c r="T37" s="384">
        <v>0</v>
      </c>
      <c r="U37" s="388">
        <v>104800</v>
      </c>
      <c r="V37" s="388">
        <f>V38</f>
        <v>108300</v>
      </c>
      <c r="W37" s="387">
        <f>W38</f>
        <v>112100</v>
      </c>
    </row>
    <row r="38" spans="1:23" ht="18" customHeight="1" x14ac:dyDescent="0.2">
      <c r="A38" s="192"/>
      <c r="B38" s="395"/>
      <c r="C38" s="390"/>
      <c r="D38" s="390"/>
      <c r="E38" s="390"/>
      <c r="F38" s="390"/>
      <c r="G38" s="390"/>
      <c r="H38" s="390"/>
      <c r="I38" s="390"/>
      <c r="J38" s="390"/>
      <c r="K38" s="367" t="s">
        <v>192</v>
      </c>
      <c r="L38" s="386" t="s">
        <v>191</v>
      </c>
      <c r="M38" s="393">
        <v>2</v>
      </c>
      <c r="N38" s="393">
        <v>3</v>
      </c>
      <c r="O38" s="392">
        <v>0</v>
      </c>
      <c r="P38" s="385"/>
      <c r="Q38" s="384"/>
      <c r="R38" s="384"/>
      <c r="S38" s="384"/>
      <c r="T38" s="384">
        <v>0</v>
      </c>
      <c r="U38" s="388">
        <f>U39+U40</f>
        <v>104800</v>
      </c>
      <c r="V38" s="388">
        <f>V39+V40</f>
        <v>108300</v>
      </c>
      <c r="W38" s="387">
        <f>W39+W40</f>
        <v>112100</v>
      </c>
    </row>
    <row r="39" spans="1:23" ht="34.5" customHeight="1" x14ac:dyDescent="0.2">
      <c r="A39" s="192"/>
      <c r="B39" s="377" t="s">
        <v>93</v>
      </c>
      <c r="C39" s="376"/>
      <c r="D39" s="376"/>
      <c r="E39" s="376"/>
      <c r="F39" s="376"/>
      <c r="G39" s="376"/>
      <c r="H39" s="376"/>
      <c r="I39" s="376"/>
      <c r="J39" s="376"/>
      <c r="K39" s="376"/>
      <c r="L39" s="366" t="s">
        <v>191</v>
      </c>
      <c r="M39" s="365">
        <v>2</v>
      </c>
      <c r="N39" s="365">
        <v>3</v>
      </c>
      <c r="O39" s="364" t="s">
        <v>105</v>
      </c>
      <c r="P39" s="363"/>
      <c r="Q39" s="362">
        <v>101556</v>
      </c>
      <c r="R39" s="362">
        <v>101556</v>
      </c>
      <c r="S39" s="362">
        <v>101556</v>
      </c>
      <c r="T39" s="362">
        <v>0</v>
      </c>
      <c r="U39" s="362">
        <v>104160</v>
      </c>
      <c r="V39" s="362">
        <v>104160</v>
      </c>
      <c r="W39" s="375">
        <v>106764</v>
      </c>
    </row>
    <row r="40" spans="1:23" ht="42" customHeight="1" x14ac:dyDescent="0.2">
      <c r="A40" s="192"/>
      <c r="B40" s="377" t="s">
        <v>76</v>
      </c>
      <c r="C40" s="376"/>
      <c r="D40" s="376"/>
      <c r="E40" s="376"/>
      <c r="F40" s="376"/>
      <c r="G40" s="376"/>
      <c r="H40" s="376"/>
      <c r="I40" s="376"/>
      <c r="J40" s="376"/>
      <c r="K40" s="376"/>
      <c r="L40" s="366" t="s">
        <v>191</v>
      </c>
      <c r="M40" s="365">
        <v>2</v>
      </c>
      <c r="N40" s="365">
        <v>3</v>
      </c>
      <c r="O40" s="364" t="s">
        <v>104</v>
      </c>
      <c r="P40" s="363"/>
      <c r="Q40" s="362">
        <v>444</v>
      </c>
      <c r="R40" s="362">
        <v>1444</v>
      </c>
      <c r="S40" s="362">
        <v>5544</v>
      </c>
      <c r="T40" s="362">
        <v>0</v>
      </c>
      <c r="U40" s="362">
        <v>640</v>
      </c>
      <c r="V40" s="362">
        <v>4140</v>
      </c>
      <c r="W40" s="375">
        <v>5336</v>
      </c>
    </row>
    <row r="41" spans="1:23" ht="57.75" customHeight="1" x14ac:dyDescent="0.2">
      <c r="A41" s="192"/>
      <c r="B41" s="391"/>
      <c r="C41" s="394" t="s">
        <v>190</v>
      </c>
      <c r="D41" s="394"/>
      <c r="E41" s="394"/>
      <c r="F41" s="394"/>
      <c r="G41" s="394"/>
      <c r="H41" s="394"/>
      <c r="I41" s="394"/>
      <c r="J41" s="394"/>
      <c r="K41" s="394"/>
      <c r="L41" s="366" t="s">
        <v>189</v>
      </c>
      <c r="M41" s="365">
        <v>0</v>
      </c>
      <c r="N41" s="365">
        <v>0</v>
      </c>
      <c r="O41" s="364">
        <v>0</v>
      </c>
      <c r="P41" s="363"/>
      <c r="Q41" s="362">
        <v>137300</v>
      </c>
      <c r="R41" s="362">
        <v>0</v>
      </c>
      <c r="S41" s="362">
        <v>0</v>
      </c>
      <c r="T41" s="362">
        <v>0</v>
      </c>
      <c r="U41" s="362">
        <f>U42</f>
        <v>117300</v>
      </c>
      <c r="V41" s="362">
        <f>V42</f>
        <v>117300</v>
      </c>
      <c r="W41" s="375">
        <f>W42</f>
        <v>117300</v>
      </c>
    </row>
    <row r="42" spans="1:23" ht="60.75" customHeight="1" x14ac:dyDescent="0.2">
      <c r="A42" s="192"/>
      <c r="B42" s="377" t="s">
        <v>91</v>
      </c>
      <c r="C42" s="376"/>
      <c r="D42" s="376"/>
      <c r="E42" s="376"/>
      <c r="F42" s="376"/>
      <c r="G42" s="376"/>
      <c r="H42" s="376"/>
      <c r="I42" s="376"/>
      <c r="J42" s="376"/>
      <c r="K42" s="376"/>
      <c r="L42" s="366" t="s">
        <v>188</v>
      </c>
      <c r="M42" s="365">
        <v>0</v>
      </c>
      <c r="N42" s="365">
        <v>0</v>
      </c>
      <c r="O42" s="364" t="s">
        <v>167</v>
      </c>
      <c r="P42" s="363"/>
      <c r="Q42" s="362">
        <v>137300</v>
      </c>
      <c r="R42" s="362">
        <v>0</v>
      </c>
      <c r="S42" s="362">
        <v>0</v>
      </c>
      <c r="T42" s="362">
        <v>0</v>
      </c>
      <c r="U42" s="362">
        <f>U44</f>
        <v>117300</v>
      </c>
      <c r="V42" s="362">
        <f>V44</f>
        <v>117300</v>
      </c>
      <c r="W42" s="375">
        <f>W44</f>
        <v>117300</v>
      </c>
    </row>
    <row r="43" spans="1:23" ht="47.25" customHeight="1" x14ac:dyDescent="0.2">
      <c r="A43" s="192"/>
      <c r="B43" s="373"/>
      <c r="C43" s="367"/>
      <c r="D43" s="367"/>
      <c r="E43" s="367"/>
      <c r="F43" s="367"/>
      <c r="G43" s="367"/>
      <c r="H43" s="367"/>
      <c r="I43" s="367"/>
      <c r="J43" s="367"/>
      <c r="K43" s="367" t="s">
        <v>48</v>
      </c>
      <c r="L43" s="366" t="s">
        <v>188</v>
      </c>
      <c r="M43" s="365">
        <v>3</v>
      </c>
      <c r="N43" s="365">
        <v>0</v>
      </c>
      <c r="O43" s="364">
        <v>0</v>
      </c>
      <c r="P43" s="363"/>
      <c r="Q43" s="362"/>
      <c r="R43" s="362"/>
      <c r="S43" s="362"/>
      <c r="T43" s="362">
        <v>0</v>
      </c>
      <c r="U43" s="362">
        <v>117300</v>
      </c>
      <c r="V43" s="362">
        <v>117300</v>
      </c>
      <c r="W43" s="375">
        <v>117300</v>
      </c>
    </row>
    <row r="44" spans="1:23" ht="59.25" customHeight="1" x14ac:dyDescent="0.2">
      <c r="A44" s="192"/>
      <c r="B44" s="377" t="s">
        <v>47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66" t="s">
        <v>188</v>
      </c>
      <c r="M44" s="365">
        <v>3</v>
      </c>
      <c r="N44" s="365">
        <v>10</v>
      </c>
      <c r="O44" s="364" t="s">
        <v>167</v>
      </c>
      <c r="P44" s="363"/>
      <c r="Q44" s="362">
        <v>137300</v>
      </c>
      <c r="R44" s="362">
        <v>0</v>
      </c>
      <c r="S44" s="362">
        <v>0</v>
      </c>
      <c r="T44" s="362">
        <v>0</v>
      </c>
      <c r="U44" s="362">
        <f>U45</f>
        <v>117300</v>
      </c>
      <c r="V44" s="362">
        <f>V45</f>
        <v>117300</v>
      </c>
      <c r="W44" s="375">
        <f>W45</f>
        <v>117300</v>
      </c>
    </row>
    <row r="45" spans="1:23" ht="37.5" customHeight="1" x14ac:dyDescent="0.2">
      <c r="A45" s="192"/>
      <c r="B45" s="377" t="s">
        <v>76</v>
      </c>
      <c r="C45" s="376"/>
      <c r="D45" s="376"/>
      <c r="E45" s="376"/>
      <c r="F45" s="376"/>
      <c r="G45" s="376"/>
      <c r="H45" s="376"/>
      <c r="I45" s="376"/>
      <c r="J45" s="376"/>
      <c r="K45" s="376"/>
      <c r="L45" s="366" t="s">
        <v>188</v>
      </c>
      <c r="M45" s="365">
        <v>3</v>
      </c>
      <c r="N45" s="365">
        <v>10</v>
      </c>
      <c r="O45" s="364" t="s">
        <v>104</v>
      </c>
      <c r="P45" s="363"/>
      <c r="Q45" s="362">
        <v>137300</v>
      </c>
      <c r="R45" s="362">
        <v>0</v>
      </c>
      <c r="S45" s="362">
        <v>0</v>
      </c>
      <c r="T45" s="362">
        <v>0</v>
      </c>
      <c r="U45" s="362">
        <v>117300</v>
      </c>
      <c r="V45" s="362">
        <v>117300</v>
      </c>
      <c r="W45" s="375">
        <v>117300</v>
      </c>
    </row>
    <row r="46" spans="1:23" ht="43.5" customHeight="1" x14ac:dyDescent="0.2">
      <c r="A46" s="192"/>
      <c r="B46" s="391"/>
      <c r="C46" s="394" t="s">
        <v>88</v>
      </c>
      <c r="D46" s="394"/>
      <c r="E46" s="394"/>
      <c r="F46" s="394"/>
      <c r="G46" s="394"/>
      <c r="H46" s="394"/>
      <c r="I46" s="394"/>
      <c r="J46" s="394"/>
      <c r="K46" s="394"/>
      <c r="L46" s="386" t="s">
        <v>186</v>
      </c>
      <c r="M46" s="393">
        <v>0</v>
      </c>
      <c r="N46" s="393">
        <v>0</v>
      </c>
      <c r="O46" s="392">
        <v>0</v>
      </c>
      <c r="P46" s="385"/>
      <c r="Q46" s="384">
        <v>704000</v>
      </c>
      <c r="R46" s="384">
        <v>728000</v>
      </c>
      <c r="S46" s="384">
        <v>756000</v>
      </c>
      <c r="T46" s="362">
        <f>T47</f>
        <v>181767.81</v>
      </c>
      <c r="U46" s="388">
        <f>U49</f>
        <v>915767.81</v>
      </c>
      <c r="V46" s="388">
        <f>V49</f>
        <v>753000</v>
      </c>
      <c r="W46" s="387">
        <f>W49</f>
        <v>768000</v>
      </c>
    </row>
    <row r="47" spans="1:23" ht="43.5" customHeight="1" x14ac:dyDescent="0.2">
      <c r="A47" s="192"/>
      <c r="B47" s="391"/>
      <c r="C47" s="390"/>
      <c r="D47" s="390"/>
      <c r="E47" s="390"/>
      <c r="F47" s="390"/>
      <c r="G47" s="390"/>
      <c r="H47" s="390"/>
      <c r="I47" s="390"/>
      <c r="J47" s="390"/>
      <c r="K47" s="367" t="s">
        <v>187</v>
      </c>
      <c r="L47" s="386" t="s">
        <v>183</v>
      </c>
      <c r="M47" s="393">
        <v>0</v>
      </c>
      <c r="N47" s="393">
        <v>0</v>
      </c>
      <c r="O47" s="392">
        <v>0</v>
      </c>
      <c r="P47" s="385"/>
      <c r="Q47" s="384"/>
      <c r="R47" s="384"/>
      <c r="S47" s="384"/>
      <c r="T47" s="362">
        <v>181767.81</v>
      </c>
      <c r="U47" s="388">
        <v>915767.81</v>
      </c>
      <c r="V47" s="388">
        <v>753000</v>
      </c>
      <c r="W47" s="387">
        <v>768000</v>
      </c>
    </row>
    <row r="48" spans="1:23" ht="24" customHeight="1" x14ac:dyDescent="0.2">
      <c r="A48" s="192"/>
      <c r="B48" s="391"/>
      <c r="C48" s="390"/>
      <c r="D48" s="390"/>
      <c r="E48" s="390"/>
      <c r="F48" s="390"/>
      <c r="G48" s="390"/>
      <c r="H48" s="390"/>
      <c r="I48" s="390"/>
      <c r="J48" s="390"/>
      <c r="K48" s="367" t="s">
        <v>45</v>
      </c>
      <c r="L48" s="386" t="s">
        <v>186</v>
      </c>
      <c r="M48" s="389" t="s">
        <v>185</v>
      </c>
      <c r="N48" s="389" t="s">
        <v>184</v>
      </c>
      <c r="O48" s="389" t="s">
        <v>167</v>
      </c>
      <c r="P48" s="385"/>
      <c r="Q48" s="384"/>
      <c r="R48" s="384"/>
      <c r="S48" s="384"/>
      <c r="T48" s="362">
        <f>T49</f>
        <v>181767.81</v>
      </c>
      <c r="U48" s="388">
        <f>U49</f>
        <v>915767.81</v>
      </c>
      <c r="V48" s="388">
        <f>V49</f>
        <v>753000</v>
      </c>
      <c r="W48" s="387">
        <f>W49</f>
        <v>768000</v>
      </c>
    </row>
    <row r="49" spans="1:23" ht="12.75" customHeight="1" x14ac:dyDescent="0.2">
      <c r="A49" s="192"/>
      <c r="B49" s="377" t="s">
        <v>44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86" t="s">
        <v>183</v>
      </c>
      <c r="M49" s="365">
        <v>4</v>
      </c>
      <c r="N49" s="365">
        <v>9</v>
      </c>
      <c r="O49" s="364" t="s">
        <v>167</v>
      </c>
      <c r="P49" s="385"/>
      <c r="Q49" s="384">
        <v>704000</v>
      </c>
      <c r="R49" s="384">
        <v>728000</v>
      </c>
      <c r="S49" s="384">
        <v>756000</v>
      </c>
      <c r="T49" s="362">
        <f>T50</f>
        <v>181767.81</v>
      </c>
      <c r="U49" s="384">
        <f>U50</f>
        <v>915767.81</v>
      </c>
      <c r="V49" s="384">
        <f>V50</f>
        <v>753000</v>
      </c>
      <c r="W49" s="383">
        <f>W50</f>
        <v>768000</v>
      </c>
    </row>
    <row r="50" spans="1:23" ht="46.5" customHeight="1" x14ac:dyDescent="0.2">
      <c r="A50" s="192"/>
      <c r="B50" s="377" t="s">
        <v>76</v>
      </c>
      <c r="C50" s="376"/>
      <c r="D50" s="376"/>
      <c r="E50" s="376"/>
      <c r="F50" s="376"/>
      <c r="G50" s="376"/>
      <c r="H50" s="376"/>
      <c r="I50" s="376"/>
      <c r="J50" s="376"/>
      <c r="K50" s="376"/>
      <c r="L50" s="366" t="s">
        <v>183</v>
      </c>
      <c r="M50" s="365">
        <v>4</v>
      </c>
      <c r="N50" s="365">
        <v>9</v>
      </c>
      <c r="O50" s="364" t="s">
        <v>104</v>
      </c>
      <c r="P50" s="363"/>
      <c r="Q50" s="362">
        <v>704000</v>
      </c>
      <c r="R50" s="362">
        <v>728000</v>
      </c>
      <c r="S50" s="362">
        <v>756000</v>
      </c>
      <c r="T50" s="362">
        <v>181767.81</v>
      </c>
      <c r="U50" s="362">
        <v>915767.81</v>
      </c>
      <c r="V50" s="362">
        <v>753000</v>
      </c>
      <c r="W50" s="375">
        <v>768000</v>
      </c>
    </row>
    <row r="51" spans="1:23" ht="43.5" customHeight="1" x14ac:dyDescent="0.2">
      <c r="A51" s="192"/>
      <c r="B51" s="373"/>
      <c r="C51" s="367"/>
      <c r="D51" s="367"/>
      <c r="E51" s="367"/>
      <c r="F51" s="367"/>
      <c r="G51" s="367"/>
      <c r="H51" s="367"/>
      <c r="I51" s="367"/>
      <c r="J51" s="367"/>
      <c r="K51" s="367" t="s">
        <v>182</v>
      </c>
      <c r="L51" s="366">
        <v>6350000000</v>
      </c>
      <c r="M51" s="365">
        <v>5</v>
      </c>
      <c r="N51" s="365">
        <v>0</v>
      </c>
      <c r="O51" s="364">
        <v>0</v>
      </c>
      <c r="P51" s="363"/>
      <c r="Q51" s="362"/>
      <c r="R51" s="362"/>
      <c r="S51" s="362"/>
      <c r="T51" s="362">
        <v>0</v>
      </c>
      <c r="U51" s="362">
        <f>U52</f>
        <v>1202810</v>
      </c>
      <c r="V51" s="362">
        <v>0</v>
      </c>
      <c r="W51" s="375">
        <f>W52</f>
        <v>15400</v>
      </c>
    </row>
    <row r="52" spans="1:23" ht="43.5" customHeight="1" x14ac:dyDescent="0.2">
      <c r="A52" s="192"/>
      <c r="B52" s="373"/>
      <c r="C52" s="367"/>
      <c r="D52" s="367"/>
      <c r="E52" s="367"/>
      <c r="F52" s="367"/>
      <c r="G52" s="367"/>
      <c r="H52" s="367"/>
      <c r="I52" s="367"/>
      <c r="J52" s="367"/>
      <c r="K52" s="367" t="s">
        <v>82</v>
      </c>
      <c r="L52" s="366">
        <v>6350000000</v>
      </c>
      <c r="M52" s="365">
        <v>0</v>
      </c>
      <c r="N52" s="365">
        <v>0</v>
      </c>
      <c r="O52" s="364">
        <v>0</v>
      </c>
      <c r="P52" s="363"/>
      <c r="Q52" s="362"/>
      <c r="R52" s="362"/>
      <c r="S52" s="362"/>
      <c r="T52" s="362">
        <v>0</v>
      </c>
      <c r="U52" s="362">
        <v>1202810</v>
      </c>
      <c r="V52" s="362">
        <v>0</v>
      </c>
      <c r="W52" s="375">
        <v>15400</v>
      </c>
    </row>
    <row r="53" spans="1:23" ht="26.25" customHeight="1" x14ac:dyDescent="0.2">
      <c r="A53" s="192"/>
      <c r="B53" s="373"/>
      <c r="C53" s="367"/>
      <c r="D53" s="367"/>
      <c r="E53" s="367"/>
      <c r="F53" s="367"/>
      <c r="G53" s="367"/>
      <c r="H53" s="367"/>
      <c r="I53" s="367"/>
      <c r="J53" s="367"/>
      <c r="K53" s="367" t="s">
        <v>41</v>
      </c>
      <c r="L53" s="366">
        <v>6350000000</v>
      </c>
      <c r="M53" s="365">
        <v>5</v>
      </c>
      <c r="N53" s="365">
        <v>0</v>
      </c>
      <c r="O53" s="364">
        <v>0</v>
      </c>
      <c r="P53" s="363"/>
      <c r="Q53" s="362"/>
      <c r="R53" s="362"/>
      <c r="S53" s="362"/>
      <c r="T53" s="362">
        <v>0</v>
      </c>
      <c r="U53" s="362">
        <f>U54</f>
        <v>21970</v>
      </c>
      <c r="V53" s="362">
        <f>V54</f>
        <v>0</v>
      </c>
      <c r="W53" s="375">
        <f>W54</f>
        <v>15400</v>
      </c>
    </row>
    <row r="54" spans="1:23" ht="26.25" customHeight="1" x14ac:dyDescent="0.2">
      <c r="A54" s="192"/>
      <c r="B54" s="373"/>
      <c r="C54" s="367"/>
      <c r="D54" s="367"/>
      <c r="E54" s="367"/>
      <c r="F54" s="367"/>
      <c r="G54" s="367"/>
      <c r="H54" s="367"/>
      <c r="I54" s="367"/>
      <c r="J54" s="367"/>
      <c r="K54" s="367" t="s">
        <v>40</v>
      </c>
      <c r="L54" s="366">
        <v>6350000000</v>
      </c>
      <c r="M54" s="365">
        <v>5</v>
      </c>
      <c r="N54" s="365">
        <v>3</v>
      </c>
      <c r="O54" s="364">
        <v>0</v>
      </c>
      <c r="P54" s="363"/>
      <c r="Q54" s="362"/>
      <c r="R54" s="362"/>
      <c r="S54" s="362"/>
      <c r="T54" s="362">
        <v>0</v>
      </c>
      <c r="U54" s="362">
        <f>U55</f>
        <v>21970</v>
      </c>
      <c r="V54" s="362">
        <f>V55</f>
        <v>0</v>
      </c>
      <c r="W54" s="375">
        <f>W55</f>
        <v>15400</v>
      </c>
    </row>
    <row r="55" spans="1:23" ht="42.75" customHeight="1" x14ac:dyDescent="0.2">
      <c r="A55" s="192"/>
      <c r="B55" s="377" t="s">
        <v>76</v>
      </c>
      <c r="C55" s="376"/>
      <c r="D55" s="376"/>
      <c r="E55" s="376"/>
      <c r="F55" s="376"/>
      <c r="G55" s="376"/>
      <c r="H55" s="376"/>
      <c r="I55" s="376"/>
      <c r="J55" s="376"/>
      <c r="K55" s="376"/>
      <c r="L55" s="366" t="s">
        <v>181</v>
      </c>
      <c r="M55" s="365">
        <v>5</v>
      </c>
      <c r="N55" s="365">
        <v>3</v>
      </c>
      <c r="O55" s="364" t="s">
        <v>104</v>
      </c>
      <c r="P55" s="363"/>
      <c r="Q55" s="362">
        <v>41900</v>
      </c>
      <c r="R55" s="362">
        <v>0</v>
      </c>
      <c r="S55" s="362">
        <v>0</v>
      </c>
      <c r="T55" s="362">
        <v>0</v>
      </c>
      <c r="U55" s="362">
        <v>21970</v>
      </c>
      <c r="V55" s="362">
        <v>0</v>
      </c>
      <c r="W55" s="375">
        <v>15400</v>
      </c>
    </row>
    <row r="56" spans="1:23" ht="42.75" customHeight="1" x14ac:dyDescent="0.2">
      <c r="A56" s="192"/>
      <c r="B56" s="373"/>
      <c r="C56" s="367"/>
      <c r="D56" s="367"/>
      <c r="E56" s="367"/>
      <c r="F56" s="367"/>
      <c r="G56" s="367"/>
      <c r="H56" s="367"/>
      <c r="I56" s="367"/>
      <c r="J56" s="372"/>
      <c r="K56" s="367" t="s">
        <v>180</v>
      </c>
      <c r="L56" s="382" t="s">
        <v>80</v>
      </c>
      <c r="M56" s="365">
        <v>0</v>
      </c>
      <c r="N56" s="365">
        <v>0</v>
      </c>
      <c r="O56" s="364">
        <v>0</v>
      </c>
      <c r="P56" s="363"/>
      <c r="Q56" s="362"/>
      <c r="R56" s="362"/>
      <c r="S56" s="362"/>
      <c r="T56" s="362">
        <v>0</v>
      </c>
      <c r="U56" s="362">
        <f>U58</f>
        <v>1180840</v>
      </c>
      <c r="V56" s="362">
        <f>V58</f>
        <v>0</v>
      </c>
      <c r="W56" s="362">
        <f>W58</f>
        <v>0</v>
      </c>
    </row>
    <row r="57" spans="1:23" ht="28.5" customHeight="1" x14ac:dyDescent="0.2">
      <c r="A57" s="192"/>
      <c r="B57" s="373"/>
      <c r="C57" s="367"/>
      <c r="D57" s="367"/>
      <c r="E57" s="367"/>
      <c r="F57" s="367"/>
      <c r="G57" s="367"/>
      <c r="H57" s="367"/>
      <c r="I57" s="367"/>
      <c r="J57" s="372"/>
      <c r="K57" s="367" t="s">
        <v>41</v>
      </c>
      <c r="L57" s="382" t="s">
        <v>80</v>
      </c>
      <c r="M57" s="365">
        <v>5</v>
      </c>
      <c r="N57" s="365">
        <v>0</v>
      </c>
      <c r="O57" s="364">
        <v>0</v>
      </c>
      <c r="P57" s="363"/>
      <c r="Q57" s="362"/>
      <c r="R57" s="362"/>
      <c r="S57" s="362"/>
      <c r="T57" s="362">
        <v>0</v>
      </c>
      <c r="U57" s="362">
        <f>U58</f>
        <v>1180840</v>
      </c>
      <c r="V57" s="362">
        <f>V58</f>
        <v>0</v>
      </c>
      <c r="W57" s="362">
        <f>W58</f>
        <v>0</v>
      </c>
    </row>
    <row r="58" spans="1:23" ht="50.25" customHeight="1" x14ac:dyDescent="0.2">
      <c r="A58" s="192"/>
      <c r="B58" s="373"/>
      <c r="C58" s="367"/>
      <c r="D58" s="367"/>
      <c r="E58" s="367"/>
      <c r="F58" s="367"/>
      <c r="G58" s="367"/>
      <c r="H58" s="367"/>
      <c r="I58" s="367"/>
      <c r="J58" s="372"/>
      <c r="K58" s="367" t="s">
        <v>82</v>
      </c>
      <c r="L58" s="382" t="s">
        <v>80</v>
      </c>
      <c r="M58" s="380" t="s">
        <v>122</v>
      </c>
      <c r="N58" s="380" t="s">
        <v>179</v>
      </c>
      <c r="O58" s="380" t="s">
        <v>167</v>
      </c>
      <c r="P58" s="367"/>
      <c r="Q58" s="367"/>
      <c r="R58" s="367"/>
      <c r="S58" s="367"/>
      <c r="T58" s="379">
        <v>0</v>
      </c>
      <c r="U58" s="379">
        <f>U59</f>
        <v>1180840</v>
      </c>
      <c r="V58" s="362">
        <f>V59</f>
        <v>0</v>
      </c>
      <c r="W58" s="362">
        <v>0</v>
      </c>
    </row>
    <row r="59" spans="1:23" ht="39" customHeight="1" x14ac:dyDescent="0.2">
      <c r="A59" s="192"/>
      <c r="B59" s="373"/>
      <c r="C59" s="367"/>
      <c r="D59" s="367"/>
      <c r="E59" s="367"/>
      <c r="F59" s="367"/>
      <c r="G59" s="367"/>
      <c r="H59" s="367"/>
      <c r="I59" s="367"/>
      <c r="J59" s="372"/>
      <c r="K59" s="367" t="s">
        <v>76</v>
      </c>
      <c r="L59" s="382" t="s">
        <v>80</v>
      </c>
      <c r="M59" s="380" t="s">
        <v>122</v>
      </c>
      <c r="N59" s="380" t="s">
        <v>179</v>
      </c>
      <c r="O59" s="367">
        <v>240</v>
      </c>
      <c r="P59" s="367"/>
      <c r="Q59" s="367"/>
      <c r="R59" s="367"/>
      <c r="S59" s="367"/>
      <c r="T59" s="379">
        <v>0</v>
      </c>
      <c r="U59" s="379">
        <v>1180840</v>
      </c>
      <c r="V59" s="362">
        <v>0</v>
      </c>
      <c r="W59" s="362">
        <v>0</v>
      </c>
    </row>
    <row r="60" spans="1:23" ht="42.75" customHeight="1" x14ac:dyDescent="0.2">
      <c r="A60" s="192"/>
      <c r="B60" s="381"/>
      <c r="C60" s="376" t="s">
        <v>79</v>
      </c>
      <c r="D60" s="376"/>
      <c r="E60" s="376"/>
      <c r="F60" s="376"/>
      <c r="G60" s="376"/>
      <c r="H60" s="376"/>
      <c r="I60" s="376"/>
      <c r="J60" s="376"/>
      <c r="K60" s="376"/>
      <c r="L60" s="366" t="s">
        <v>178</v>
      </c>
      <c r="M60" s="365">
        <v>0</v>
      </c>
      <c r="N60" s="365">
        <v>0</v>
      </c>
      <c r="O60" s="364">
        <v>0</v>
      </c>
      <c r="P60" s="363"/>
      <c r="Q60" s="362">
        <v>2261400.14</v>
      </c>
      <c r="R60" s="362">
        <v>2145481</v>
      </c>
      <c r="S60" s="362">
        <v>2133900</v>
      </c>
      <c r="T60" s="362">
        <f>T62</f>
        <v>0</v>
      </c>
      <c r="U60" s="362">
        <f>U62</f>
        <v>2560701.9699999997</v>
      </c>
      <c r="V60" s="362">
        <f>V62</f>
        <v>2261050</v>
      </c>
      <c r="W60" s="375">
        <f>W62</f>
        <v>2261050</v>
      </c>
    </row>
    <row r="61" spans="1:23" ht="42.75" customHeight="1" x14ac:dyDescent="0.2">
      <c r="A61" s="192"/>
      <c r="B61" s="381"/>
      <c r="C61" s="367"/>
      <c r="D61" s="367"/>
      <c r="E61" s="367"/>
      <c r="F61" s="367"/>
      <c r="G61" s="367"/>
      <c r="H61" s="367"/>
      <c r="I61" s="367"/>
      <c r="J61" s="367"/>
      <c r="K61" s="367" t="s">
        <v>82</v>
      </c>
      <c r="L61" s="366" t="s">
        <v>177</v>
      </c>
      <c r="M61" s="365">
        <v>0</v>
      </c>
      <c r="N61" s="365">
        <v>0</v>
      </c>
      <c r="O61" s="364">
        <v>0</v>
      </c>
      <c r="P61" s="363"/>
      <c r="Q61" s="362"/>
      <c r="R61" s="362"/>
      <c r="S61" s="362"/>
      <c r="T61" s="362">
        <v>20130.97</v>
      </c>
      <c r="U61" s="362">
        <f>U62</f>
        <v>2560701.9699999997</v>
      </c>
      <c r="V61" s="362">
        <f>V62</f>
        <v>2261050</v>
      </c>
      <c r="W61" s="375">
        <f>W62</f>
        <v>2261050</v>
      </c>
    </row>
    <row r="62" spans="1:23" ht="12.75" customHeight="1" x14ac:dyDescent="0.2">
      <c r="A62" s="192"/>
      <c r="B62" s="377" t="s">
        <v>38</v>
      </c>
      <c r="C62" s="376"/>
      <c r="D62" s="376"/>
      <c r="E62" s="376"/>
      <c r="F62" s="376"/>
      <c r="G62" s="376"/>
      <c r="H62" s="376"/>
      <c r="I62" s="376"/>
      <c r="J62" s="376"/>
      <c r="K62" s="376"/>
      <c r="L62" s="366">
        <v>6360000000</v>
      </c>
      <c r="M62" s="365">
        <v>8</v>
      </c>
      <c r="N62" s="365">
        <v>0</v>
      </c>
      <c r="O62" s="364" t="s">
        <v>167</v>
      </c>
      <c r="P62" s="363"/>
      <c r="Q62" s="362">
        <v>2133900</v>
      </c>
      <c r="R62" s="362">
        <v>2133900</v>
      </c>
      <c r="S62" s="362">
        <v>2133900</v>
      </c>
      <c r="T62" s="362">
        <f>T63</f>
        <v>0</v>
      </c>
      <c r="U62" s="362">
        <f>U63</f>
        <v>2560701.9699999997</v>
      </c>
      <c r="V62" s="362">
        <f>V63</f>
        <v>2261050</v>
      </c>
      <c r="W62" s="375">
        <f>W63</f>
        <v>2261050</v>
      </c>
    </row>
    <row r="63" spans="1:23" ht="12.75" customHeight="1" x14ac:dyDescent="0.2">
      <c r="A63" s="192"/>
      <c r="B63" s="377" t="s">
        <v>37</v>
      </c>
      <c r="C63" s="376"/>
      <c r="D63" s="376"/>
      <c r="E63" s="376"/>
      <c r="F63" s="376"/>
      <c r="G63" s="376"/>
      <c r="H63" s="376"/>
      <c r="I63" s="376"/>
      <c r="J63" s="376"/>
      <c r="K63" s="376"/>
      <c r="L63" s="366">
        <v>6360000000</v>
      </c>
      <c r="M63" s="365">
        <v>8</v>
      </c>
      <c r="N63" s="365">
        <v>1</v>
      </c>
      <c r="O63" s="364" t="s">
        <v>167</v>
      </c>
      <c r="P63" s="363"/>
      <c r="Q63" s="362">
        <v>2133900</v>
      </c>
      <c r="R63" s="362">
        <v>2133900</v>
      </c>
      <c r="S63" s="362">
        <v>2133900</v>
      </c>
      <c r="T63" s="362">
        <f>T64+T69</f>
        <v>0</v>
      </c>
      <c r="U63" s="362">
        <f>U64</f>
        <v>2560701.9699999997</v>
      </c>
      <c r="V63" s="362">
        <f>V64</f>
        <v>2261050</v>
      </c>
      <c r="W63" s="375">
        <f>W64</f>
        <v>2261050</v>
      </c>
    </row>
    <row r="64" spans="1:23" ht="56.25" customHeight="1" x14ac:dyDescent="0.2">
      <c r="A64" s="192"/>
      <c r="B64" s="377" t="s">
        <v>78</v>
      </c>
      <c r="C64" s="376"/>
      <c r="D64" s="376"/>
      <c r="E64" s="376"/>
      <c r="F64" s="376"/>
      <c r="G64" s="376"/>
      <c r="H64" s="376"/>
      <c r="I64" s="376"/>
      <c r="J64" s="376"/>
      <c r="K64" s="376"/>
      <c r="L64" s="366" t="s">
        <v>177</v>
      </c>
      <c r="M64" s="365">
        <v>8</v>
      </c>
      <c r="N64" s="365">
        <v>1</v>
      </c>
      <c r="O64" s="364" t="s">
        <v>167</v>
      </c>
      <c r="P64" s="363"/>
      <c r="Q64" s="362">
        <v>127500.14</v>
      </c>
      <c r="R64" s="362">
        <v>11581</v>
      </c>
      <c r="S64" s="362">
        <v>0</v>
      </c>
      <c r="T64" s="362">
        <f>T66+T67</f>
        <v>0</v>
      </c>
      <c r="U64" s="362">
        <f>U65+U66+U67</f>
        <v>2560701.9699999997</v>
      </c>
      <c r="V64" s="362">
        <f>V66+V67</f>
        <v>2261050</v>
      </c>
      <c r="W64" s="375">
        <f>W66</f>
        <v>2261050</v>
      </c>
    </row>
    <row r="65" spans="1:23" ht="56.25" customHeight="1" x14ac:dyDescent="0.2">
      <c r="A65" s="192"/>
      <c r="B65" s="373"/>
      <c r="C65" s="367"/>
      <c r="D65" s="367"/>
      <c r="E65" s="367"/>
      <c r="F65" s="367"/>
      <c r="G65" s="367"/>
      <c r="H65" s="367"/>
      <c r="I65" s="367"/>
      <c r="J65" s="372"/>
      <c r="K65" s="367" t="s">
        <v>76</v>
      </c>
      <c r="L65" s="366" t="s">
        <v>177</v>
      </c>
      <c r="M65" s="365">
        <v>8</v>
      </c>
      <c r="N65" s="365">
        <v>1</v>
      </c>
      <c r="O65" s="364">
        <v>240</v>
      </c>
      <c r="P65" s="363"/>
      <c r="Q65" s="362"/>
      <c r="R65" s="362"/>
      <c r="S65" s="362"/>
      <c r="T65" s="362">
        <v>20130.97</v>
      </c>
      <c r="U65" s="362">
        <v>299651.96999999997</v>
      </c>
      <c r="V65" s="362">
        <v>5581</v>
      </c>
      <c r="W65" s="374">
        <v>0</v>
      </c>
    </row>
    <row r="66" spans="1:23" ht="26.25" customHeight="1" x14ac:dyDescent="0.2">
      <c r="A66" s="192"/>
      <c r="B66" s="373"/>
      <c r="C66" s="367"/>
      <c r="D66" s="367"/>
      <c r="E66" s="367"/>
      <c r="F66" s="367"/>
      <c r="G66" s="367"/>
      <c r="H66" s="367"/>
      <c r="I66" s="367"/>
      <c r="J66" s="372"/>
      <c r="K66" s="367" t="s">
        <v>74</v>
      </c>
      <c r="L66" s="366" t="s">
        <v>177</v>
      </c>
      <c r="M66" s="380" t="s">
        <v>176</v>
      </c>
      <c r="N66" s="380" t="s">
        <v>175</v>
      </c>
      <c r="O66" s="380" t="s">
        <v>120</v>
      </c>
      <c r="P66" s="367"/>
      <c r="Q66" s="367"/>
      <c r="R66" s="367"/>
      <c r="S66" s="367"/>
      <c r="T66" s="379">
        <v>0</v>
      </c>
      <c r="U66" s="379">
        <v>1923240</v>
      </c>
      <c r="V66" s="362">
        <v>2261050</v>
      </c>
      <c r="W66" s="362">
        <v>2261050</v>
      </c>
    </row>
    <row r="67" spans="1:23" ht="12.75" customHeight="1" x14ac:dyDescent="0.2">
      <c r="A67" s="192"/>
      <c r="B67" s="377" t="s">
        <v>38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66">
        <v>6360097030</v>
      </c>
      <c r="M67" s="365">
        <v>8</v>
      </c>
      <c r="N67" s="365">
        <v>0</v>
      </c>
      <c r="O67" s="364" t="s">
        <v>167</v>
      </c>
      <c r="P67" s="363"/>
      <c r="Q67" s="362">
        <v>127500.14</v>
      </c>
      <c r="R67" s="362">
        <v>11581</v>
      </c>
      <c r="S67" s="362">
        <v>0</v>
      </c>
      <c r="T67" s="362">
        <v>0</v>
      </c>
      <c r="U67" s="362">
        <v>337810</v>
      </c>
      <c r="V67" s="362">
        <v>0</v>
      </c>
      <c r="W67" s="375">
        <v>0</v>
      </c>
    </row>
    <row r="68" spans="1:23" ht="12.75" customHeight="1" x14ac:dyDescent="0.2">
      <c r="A68" s="192"/>
      <c r="B68" s="377" t="s">
        <v>37</v>
      </c>
      <c r="C68" s="376"/>
      <c r="D68" s="376"/>
      <c r="E68" s="376"/>
      <c r="F68" s="376"/>
      <c r="G68" s="376"/>
      <c r="H68" s="376"/>
      <c r="I68" s="376"/>
      <c r="J68" s="376"/>
      <c r="K68" s="376"/>
      <c r="L68" s="366">
        <v>6360097030</v>
      </c>
      <c r="M68" s="365">
        <v>8</v>
      </c>
      <c r="N68" s="365">
        <v>1</v>
      </c>
      <c r="O68" s="364">
        <v>540</v>
      </c>
      <c r="P68" s="363"/>
      <c r="Q68" s="362">
        <v>127500.14</v>
      </c>
      <c r="R68" s="362">
        <v>11581</v>
      </c>
      <c r="S68" s="362">
        <v>0</v>
      </c>
      <c r="T68" s="362">
        <v>0</v>
      </c>
      <c r="U68" s="362">
        <v>337810</v>
      </c>
      <c r="V68" s="362">
        <v>0</v>
      </c>
      <c r="W68" s="375">
        <v>0</v>
      </c>
    </row>
    <row r="69" spans="1:23" ht="30" customHeight="1" x14ac:dyDescent="0.2">
      <c r="A69" s="192"/>
      <c r="B69" s="373"/>
      <c r="C69" s="367"/>
      <c r="D69" s="367"/>
      <c r="E69" s="367"/>
      <c r="F69" s="367"/>
      <c r="G69" s="367"/>
      <c r="H69" s="367"/>
      <c r="I69" s="367"/>
      <c r="J69" s="367"/>
      <c r="K69" s="367" t="s">
        <v>174</v>
      </c>
      <c r="L69" s="366">
        <v>6360097030</v>
      </c>
      <c r="M69" s="365">
        <v>8</v>
      </c>
      <c r="N69" s="365">
        <v>1</v>
      </c>
      <c r="O69" s="364">
        <v>0</v>
      </c>
      <c r="P69" s="363"/>
      <c r="Q69" s="362"/>
      <c r="R69" s="362"/>
      <c r="S69" s="362"/>
      <c r="T69" s="362">
        <v>0</v>
      </c>
      <c r="U69" s="362">
        <f>U70</f>
        <v>337810</v>
      </c>
      <c r="V69" s="362">
        <f>V70</f>
        <v>0</v>
      </c>
      <c r="W69" s="375">
        <f>W70</f>
        <v>0</v>
      </c>
    </row>
    <row r="70" spans="1:23" ht="21.75" customHeight="1" x14ac:dyDescent="0.2">
      <c r="A70" s="192"/>
      <c r="B70" s="373"/>
      <c r="C70" s="367"/>
      <c r="D70" s="367"/>
      <c r="E70" s="367"/>
      <c r="F70" s="367"/>
      <c r="G70" s="367"/>
      <c r="H70" s="367"/>
      <c r="I70" s="367"/>
      <c r="J70" s="367"/>
      <c r="K70" s="367" t="s">
        <v>74</v>
      </c>
      <c r="L70" s="366">
        <v>6360097030</v>
      </c>
      <c r="M70" s="365">
        <v>8</v>
      </c>
      <c r="N70" s="365">
        <v>1</v>
      </c>
      <c r="O70" s="364">
        <v>540</v>
      </c>
      <c r="P70" s="363"/>
      <c r="Q70" s="362"/>
      <c r="R70" s="362"/>
      <c r="S70" s="362"/>
      <c r="T70" s="362">
        <v>0</v>
      </c>
      <c r="U70" s="362">
        <v>337810</v>
      </c>
      <c r="V70" s="362">
        <v>0</v>
      </c>
      <c r="W70" s="375">
        <v>0</v>
      </c>
    </row>
    <row r="71" spans="1:23" ht="53.25" customHeight="1" x14ac:dyDescent="0.2">
      <c r="A71" s="192"/>
      <c r="B71" s="373"/>
      <c r="C71" s="367"/>
      <c r="D71" s="367"/>
      <c r="E71" s="367"/>
      <c r="F71" s="367"/>
      <c r="G71" s="367"/>
      <c r="H71" s="367"/>
      <c r="I71" s="367"/>
      <c r="J71" s="367"/>
      <c r="K71" s="367" t="s">
        <v>173</v>
      </c>
      <c r="L71" s="378">
        <v>6380000000</v>
      </c>
      <c r="M71" s="365">
        <v>0</v>
      </c>
      <c r="N71" s="365">
        <v>0</v>
      </c>
      <c r="O71" s="364">
        <v>0</v>
      </c>
      <c r="P71" s="363"/>
      <c r="Q71" s="362"/>
      <c r="R71" s="362"/>
      <c r="S71" s="362"/>
      <c r="T71" s="362">
        <v>0</v>
      </c>
      <c r="U71" s="362">
        <f>U72</f>
        <v>0</v>
      </c>
      <c r="V71" s="362">
        <f>V72</f>
        <v>0</v>
      </c>
      <c r="W71" s="375">
        <f>W72</f>
        <v>363000</v>
      </c>
    </row>
    <row r="72" spans="1:23" ht="96.75" customHeight="1" x14ac:dyDescent="0.2">
      <c r="A72" s="192"/>
      <c r="B72" s="373"/>
      <c r="C72" s="367"/>
      <c r="D72" s="367"/>
      <c r="E72" s="367"/>
      <c r="F72" s="367"/>
      <c r="G72" s="367"/>
      <c r="H72" s="367"/>
      <c r="I72" s="367"/>
      <c r="J72" s="367"/>
      <c r="K72" s="367" t="s">
        <v>172</v>
      </c>
      <c r="L72" s="366" t="s">
        <v>84</v>
      </c>
      <c r="M72" s="365">
        <v>0</v>
      </c>
      <c r="N72" s="365">
        <v>0</v>
      </c>
      <c r="O72" s="364">
        <v>0</v>
      </c>
      <c r="P72" s="363"/>
      <c r="Q72" s="362"/>
      <c r="R72" s="362"/>
      <c r="S72" s="362"/>
      <c r="T72" s="362">
        <v>0</v>
      </c>
      <c r="U72" s="362">
        <v>0</v>
      </c>
      <c r="V72" s="362">
        <v>0</v>
      </c>
      <c r="W72" s="375">
        <v>363000</v>
      </c>
    </row>
    <row r="73" spans="1:23" ht="25.5" customHeight="1" x14ac:dyDescent="0.2">
      <c r="A73" s="192"/>
      <c r="B73" s="373"/>
      <c r="C73" s="367"/>
      <c r="D73" s="367"/>
      <c r="E73" s="367"/>
      <c r="F73" s="367"/>
      <c r="G73" s="367"/>
      <c r="H73" s="367"/>
      <c r="I73" s="367"/>
      <c r="J73" s="367"/>
      <c r="K73" s="367" t="s">
        <v>45</v>
      </c>
      <c r="L73" s="366" t="s">
        <v>84</v>
      </c>
      <c r="M73" s="365">
        <v>4</v>
      </c>
      <c r="N73" s="365">
        <v>0</v>
      </c>
      <c r="O73" s="364">
        <v>0</v>
      </c>
      <c r="P73" s="363"/>
      <c r="Q73" s="362"/>
      <c r="R73" s="362"/>
      <c r="S73" s="362"/>
      <c r="T73" s="362">
        <v>0</v>
      </c>
      <c r="U73" s="362">
        <v>0</v>
      </c>
      <c r="V73" s="362">
        <v>0</v>
      </c>
      <c r="W73" s="375">
        <v>363000</v>
      </c>
    </row>
    <row r="74" spans="1:23" ht="25.5" customHeight="1" x14ac:dyDescent="0.2">
      <c r="A74" s="192"/>
      <c r="B74" s="373"/>
      <c r="C74" s="367"/>
      <c r="D74" s="367"/>
      <c r="E74" s="367"/>
      <c r="F74" s="367"/>
      <c r="G74" s="367"/>
      <c r="H74" s="367"/>
      <c r="I74" s="367"/>
      <c r="J74" s="367"/>
      <c r="K74" s="367" t="s">
        <v>42</v>
      </c>
      <c r="L74" s="366" t="s">
        <v>84</v>
      </c>
      <c r="M74" s="365">
        <v>4</v>
      </c>
      <c r="N74" s="365">
        <v>12</v>
      </c>
      <c r="O74" s="364">
        <v>0</v>
      </c>
      <c r="P74" s="363"/>
      <c r="Q74" s="362"/>
      <c r="R74" s="362"/>
      <c r="S74" s="362"/>
      <c r="T74" s="362">
        <v>0</v>
      </c>
      <c r="U74" s="362">
        <v>0</v>
      </c>
      <c r="V74" s="362">
        <v>0</v>
      </c>
      <c r="W74" s="375">
        <v>363000</v>
      </c>
    </row>
    <row r="75" spans="1:23" ht="39" customHeight="1" x14ac:dyDescent="0.2">
      <c r="A75" s="192"/>
      <c r="B75" s="373"/>
      <c r="C75" s="367"/>
      <c r="D75" s="367"/>
      <c r="E75" s="367"/>
      <c r="F75" s="367"/>
      <c r="G75" s="367"/>
      <c r="H75" s="367"/>
      <c r="I75" s="367"/>
      <c r="J75" s="367"/>
      <c r="K75" s="367" t="s">
        <v>76</v>
      </c>
      <c r="L75" s="366" t="s">
        <v>84</v>
      </c>
      <c r="M75" s="365">
        <v>4</v>
      </c>
      <c r="N75" s="365">
        <v>12</v>
      </c>
      <c r="O75" s="364">
        <v>240</v>
      </c>
      <c r="P75" s="363"/>
      <c r="Q75" s="362"/>
      <c r="R75" s="362"/>
      <c r="S75" s="362"/>
      <c r="T75" s="362">
        <v>0</v>
      </c>
      <c r="U75" s="362">
        <v>0</v>
      </c>
      <c r="V75" s="362">
        <v>0</v>
      </c>
      <c r="W75" s="375">
        <v>363000</v>
      </c>
    </row>
    <row r="76" spans="1:23" ht="39" customHeight="1" x14ac:dyDescent="0.2">
      <c r="A76" s="192"/>
      <c r="B76" s="373"/>
      <c r="C76" s="367"/>
      <c r="D76" s="367"/>
      <c r="E76" s="367"/>
      <c r="F76" s="367"/>
      <c r="G76" s="367"/>
      <c r="H76" s="367"/>
      <c r="I76" s="367"/>
      <c r="J76" s="367"/>
      <c r="K76" s="367" t="s">
        <v>171</v>
      </c>
      <c r="L76" s="366" t="s">
        <v>169</v>
      </c>
      <c r="M76" s="365">
        <v>0</v>
      </c>
      <c r="N76" s="365">
        <v>0</v>
      </c>
      <c r="O76" s="364">
        <v>0</v>
      </c>
      <c r="P76" s="363"/>
      <c r="Q76" s="362"/>
      <c r="R76" s="362"/>
      <c r="S76" s="362"/>
      <c r="T76" s="362">
        <v>0</v>
      </c>
      <c r="U76" s="362">
        <v>6000</v>
      </c>
      <c r="V76" s="362">
        <v>4119</v>
      </c>
      <c r="W76" s="375">
        <v>0</v>
      </c>
    </row>
    <row r="77" spans="1:23" ht="42.75" customHeight="1" x14ac:dyDescent="0.2">
      <c r="A77" s="192"/>
      <c r="B77" s="377" t="s">
        <v>48</v>
      </c>
      <c r="C77" s="376"/>
      <c r="D77" s="376"/>
      <c r="E77" s="376"/>
      <c r="F77" s="376"/>
      <c r="G77" s="376"/>
      <c r="H77" s="376"/>
      <c r="I77" s="376"/>
      <c r="J77" s="376"/>
      <c r="K77" s="376"/>
      <c r="L77" s="366" t="s">
        <v>169</v>
      </c>
      <c r="M77" s="365">
        <v>3</v>
      </c>
      <c r="N77" s="365">
        <v>0</v>
      </c>
      <c r="O77" s="364" t="s">
        <v>167</v>
      </c>
      <c r="P77" s="363"/>
      <c r="Q77" s="362">
        <v>6000</v>
      </c>
      <c r="R77" s="362">
        <v>4119</v>
      </c>
      <c r="S77" s="362">
        <v>0</v>
      </c>
      <c r="T77" s="362">
        <v>0</v>
      </c>
      <c r="U77" s="362">
        <f>U78</f>
        <v>6000</v>
      </c>
      <c r="V77" s="362">
        <f>V78</f>
        <v>4119</v>
      </c>
      <c r="W77" s="375">
        <v>0</v>
      </c>
    </row>
    <row r="78" spans="1:23" ht="24" customHeight="1" x14ac:dyDescent="0.2">
      <c r="A78" s="192"/>
      <c r="B78" s="377" t="s">
        <v>171</v>
      </c>
      <c r="C78" s="376"/>
      <c r="D78" s="376"/>
      <c r="E78" s="376"/>
      <c r="F78" s="376"/>
      <c r="G78" s="376"/>
      <c r="H78" s="376"/>
      <c r="I78" s="376"/>
      <c r="J78" s="376"/>
      <c r="K78" s="376"/>
      <c r="L78" s="366" t="s">
        <v>169</v>
      </c>
      <c r="M78" s="365">
        <v>3</v>
      </c>
      <c r="N78" s="365">
        <v>14</v>
      </c>
      <c r="O78" s="364" t="s">
        <v>167</v>
      </c>
      <c r="P78" s="363"/>
      <c r="Q78" s="362">
        <v>6000</v>
      </c>
      <c r="R78" s="362">
        <v>4119</v>
      </c>
      <c r="S78" s="362">
        <v>0</v>
      </c>
      <c r="T78" s="362">
        <v>0</v>
      </c>
      <c r="U78" s="362">
        <f>U80</f>
        <v>6000</v>
      </c>
      <c r="V78" s="362">
        <f>V80</f>
        <v>4119</v>
      </c>
      <c r="W78" s="375">
        <v>0</v>
      </c>
    </row>
    <row r="79" spans="1:23" ht="24" customHeight="1" x14ac:dyDescent="0.2">
      <c r="A79" s="192"/>
      <c r="B79" s="373" t="s">
        <v>51</v>
      </c>
      <c r="C79" s="367"/>
      <c r="D79" s="367"/>
      <c r="E79" s="367"/>
      <c r="F79" s="367"/>
      <c r="G79" s="367"/>
      <c r="H79" s="367"/>
      <c r="I79" s="367"/>
      <c r="J79" s="367"/>
      <c r="K79" s="367" t="s">
        <v>170</v>
      </c>
      <c r="L79" s="366" t="s">
        <v>169</v>
      </c>
      <c r="M79" s="365">
        <v>3</v>
      </c>
      <c r="N79" s="365">
        <v>14</v>
      </c>
      <c r="O79" s="364">
        <v>0</v>
      </c>
      <c r="P79" s="363"/>
      <c r="Q79" s="362"/>
      <c r="R79" s="362"/>
      <c r="S79" s="362"/>
      <c r="T79" s="362">
        <v>0</v>
      </c>
      <c r="U79" s="362">
        <v>6000</v>
      </c>
      <c r="V79" s="362">
        <v>4119</v>
      </c>
      <c r="W79" s="375">
        <v>0</v>
      </c>
    </row>
    <row r="80" spans="1:23" ht="44.25" customHeight="1" x14ac:dyDescent="0.2">
      <c r="A80" s="192"/>
      <c r="B80" s="377" t="s">
        <v>76</v>
      </c>
      <c r="C80" s="376"/>
      <c r="D80" s="376"/>
      <c r="E80" s="376"/>
      <c r="F80" s="376"/>
      <c r="G80" s="376"/>
      <c r="H80" s="376"/>
      <c r="I80" s="376"/>
      <c r="J80" s="376"/>
      <c r="K80" s="376"/>
      <c r="L80" s="366" t="s">
        <v>169</v>
      </c>
      <c r="M80" s="365">
        <v>3</v>
      </c>
      <c r="N80" s="365">
        <v>14</v>
      </c>
      <c r="O80" s="364" t="s">
        <v>104</v>
      </c>
      <c r="P80" s="363"/>
      <c r="Q80" s="362">
        <v>6000</v>
      </c>
      <c r="R80" s="362">
        <v>4119</v>
      </c>
      <c r="S80" s="362">
        <v>0</v>
      </c>
      <c r="T80" s="362">
        <v>0</v>
      </c>
      <c r="U80" s="362">
        <v>6000</v>
      </c>
      <c r="V80" s="362">
        <v>4119</v>
      </c>
      <c r="W80" s="375">
        <v>0</v>
      </c>
    </row>
    <row r="81" spans="1:24" ht="22.5" customHeight="1" x14ac:dyDescent="0.2">
      <c r="A81" s="192"/>
      <c r="B81" s="373"/>
      <c r="C81" s="367"/>
      <c r="D81" s="367"/>
      <c r="E81" s="367"/>
      <c r="F81" s="367"/>
      <c r="G81" s="367"/>
      <c r="H81" s="367"/>
      <c r="I81" s="367"/>
      <c r="J81" s="367"/>
      <c r="K81" s="367" t="s">
        <v>168</v>
      </c>
      <c r="L81" s="366" t="s">
        <v>169</v>
      </c>
      <c r="M81" s="365">
        <v>1</v>
      </c>
      <c r="N81" s="365">
        <v>0</v>
      </c>
      <c r="O81" s="364">
        <v>0</v>
      </c>
      <c r="P81" s="363"/>
      <c r="Q81" s="362"/>
      <c r="R81" s="362"/>
      <c r="S81" s="362"/>
      <c r="T81" s="362">
        <v>0</v>
      </c>
      <c r="U81" s="362">
        <v>15000</v>
      </c>
      <c r="V81" s="362">
        <v>15000</v>
      </c>
      <c r="W81" s="374">
        <v>15000</v>
      </c>
    </row>
    <row r="82" spans="1:24" ht="22.5" customHeight="1" x14ac:dyDescent="0.2">
      <c r="A82" s="192"/>
      <c r="B82" s="373"/>
      <c r="C82" s="367"/>
      <c r="D82" s="367"/>
      <c r="E82" s="367"/>
      <c r="F82" s="367"/>
      <c r="G82" s="367"/>
      <c r="H82" s="367"/>
      <c r="I82" s="367"/>
      <c r="J82" s="367"/>
      <c r="K82" s="367" t="s">
        <v>52</v>
      </c>
      <c r="L82" s="366" t="s">
        <v>169</v>
      </c>
      <c r="M82" s="365">
        <v>1</v>
      </c>
      <c r="N82" s="365">
        <v>11</v>
      </c>
      <c r="O82" s="364">
        <v>0</v>
      </c>
      <c r="P82" s="363"/>
      <c r="Q82" s="362"/>
      <c r="R82" s="362"/>
      <c r="S82" s="362"/>
      <c r="T82" s="362">
        <v>0</v>
      </c>
      <c r="U82" s="362">
        <v>15000</v>
      </c>
      <c r="V82" s="362">
        <v>15000</v>
      </c>
      <c r="W82" s="374">
        <v>15000</v>
      </c>
    </row>
    <row r="83" spans="1:24" ht="36.75" customHeight="1" x14ac:dyDescent="0.2">
      <c r="A83" s="192"/>
      <c r="B83" s="373"/>
      <c r="C83" s="367"/>
      <c r="D83" s="367"/>
      <c r="E83" s="367"/>
      <c r="F83" s="367"/>
      <c r="G83" s="367"/>
      <c r="H83" s="367"/>
      <c r="I83" s="367"/>
      <c r="J83" s="367"/>
      <c r="K83" s="367" t="s">
        <v>100</v>
      </c>
      <c r="L83" s="366">
        <v>7700000040</v>
      </c>
      <c r="M83" s="365">
        <v>0</v>
      </c>
      <c r="N83" s="365">
        <v>0</v>
      </c>
      <c r="O83" s="364">
        <v>0</v>
      </c>
      <c r="P83" s="363"/>
      <c r="Q83" s="362"/>
      <c r="R83" s="362"/>
      <c r="S83" s="362"/>
      <c r="T83" s="362">
        <v>0</v>
      </c>
      <c r="U83" s="362">
        <v>15000</v>
      </c>
      <c r="V83" s="362">
        <f>V84</f>
        <v>15000</v>
      </c>
      <c r="W83" s="362">
        <v>15000</v>
      </c>
    </row>
    <row r="84" spans="1:24" ht="19.5" customHeight="1" x14ac:dyDescent="0.2">
      <c r="A84" s="192"/>
      <c r="B84" s="367"/>
      <c r="C84" s="367"/>
      <c r="D84" s="367"/>
      <c r="E84" s="367"/>
      <c r="F84" s="367"/>
      <c r="G84" s="367"/>
      <c r="H84" s="367"/>
      <c r="I84" s="367"/>
      <c r="J84" s="367"/>
      <c r="K84" s="367" t="s">
        <v>99</v>
      </c>
      <c r="L84" s="366">
        <v>7700000040</v>
      </c>
      <c r="M84" s="365">
        <v>1</v>
      </c>
      <c r="N84" s="365">
        <v>11</v>
      </c>
      <c r="O84" s="364">
        <v>870</v>
      </c>
      <c r="P84" s="363"/>
      <c r="Q84" s="362"/>
      <c r="R84" s="362"/>
      <c r="S84" s="362"/>
      <c r="T84" s="362">
        <v>0</v>
      </c>
      <c r="U84" s="362">
        <v>15000</v>
      </c>
      <c r="V84" s="362">
        <v>15000</v>
      </c>
      <c r="W84" s="362">
        <v>15000</v>
      </c>
    </row>
    <row r="85" spans="1:24" ht="31.5" customHeight="1" x14ac:dyDescent="0.2">
      <c r="A85" s="192"/>
      <c r="B85" s="372"/>
      <c r="C85" s="371"/>
      <c r="D85" s="371"/>
      <c r="E85" s="371"/>
      <c r="F85" s="371"/>
      <c r="G85" s="371"/>
      <c r="H85" s="371"/>
      <c r="I85" s="371"/>
      <c r="J85" s="371"/>
      <c r="K85" s="367" t="s">
        <v>132</v>
      </c>
      <c r="L85" s="366" t="s">
        <v>163</v>
      </c>
      <c r="M85" s="365">
        <v>0</v>
      </c>
      <c r="N85" s="365">
        <v>0</v>
      </c>
      <c r="O85" s="364">
        <v>0</v>
      </c>
      <c r="P85" s="363"/>
      <c r="Q85" s="362"/>
      <c r="R85" s="362"/>
      <c r="S85" s="362"/>
      <c r="T85" s="362">
        <v>0</v>
      </c>
      <c r="U85" s="362">
        <f>U86</f>
        <v>2000</v>
      </c>
      <c r="V85" s="362">
        <f>V86</f>
        <v>2000</v>
      </c>
      <c r="W85" s="362">
        <f>W86</f>
        <v>2000</v>
      </c>
    </row>
    <row r="86" spans="1:24" ht="19.5" customHeight="1" x14ac:dyDescent="0.2">
      <c r="A86" s="192"/>
      <c r="B86" s="372"/>
      <c r="C86" s="371"/>
      <c r="D86" s="371"/>
      <c r="E86" s="371"/>
      <c r="F86" s="371"/>
      <c r="G86" s="371"/>
      <c r="H86" s="371"/>
      <c r="I86" s="371"/>
      <c r="J86" s="371"/>
      <c r="K86" s="367" t="s">
        <v>168</v>
      </c>
      <c r="L86" s="366">
        <v>7700095100</v>
      </c>
      <c r="M86" s="365">
        <v>1</v>
      </c>
      <c r="N86" s="365">
        <v>0</v>
      </c>
      <c r="O86" s="364">
        <v>0</v>
      </c>
      <c r="P86" s="363"/>
      <c r="Q86" s="362"/>
      <c r="R86" s="362"/>
      <c r="S86" s="362"/>
      <c r="T86" s="362">
        <v>0</v>
      </c>
      <c r="U86" s="362">
        <f>U87</f>
        <v>2000</v>
      </c>
      <c r="V86" s="362">
        <f>V87</f>
        <v>2000</v>
      </c>
      <c r="W86" s="362">
        <f>W87</f>
        <v>2000</v>
      </c>
    </row>
    <row r="87" spans="1:24" ht="12.75" customHeight="1" x14ac:dyDescent="0.2">
      <c r="A87" s="192"/>
      <c r="B87" s="370" t="s">
        <v>51</v>
      </c>
      <c r="C87" s="369"/>
      <c r="D87" s="369"/>
      <c r="E87" s="369"/>
      <c r="F87" s="369"/>
      <c r="G87" s="369"/>
      <c r="H87" s="369"/>
      <c r="I87" s="369"/>
      <c r="J87" s="369"/>
      <c r="K87" s="368"/>
      <c r="L87" s="366" t="s">
        <v>163</v>
      </c>
      <c r="M87" s="365">
        <v>1</v>
      </c>
      <c r="N87" s="365">
        <v>0</v>
      </c>
      <c r="O87" s="364" t="s">
        <v>167</v>
      </c>
      <c r="P87" s="363"/>
      <c r="Q87" s="362">
        <v>1600</v>
      </c>
      <c r="R87" s="362">
        <v>0</v>
      </c>
      <c r="S87" s="362">
        <v>0</v>
      </c>
      <c r="T87" s="362">
        <v>0</v>
      </c>
      <c r="U87" s="362">
        <f>U88</f>
        <v>2000</v>
      </c>
      <c r="V87" s="362">
        <f>V88</f>
        <v>2000</v>
      </c>
      <c r="W87" s="362">
        <f>W88</f>
        <v>2000</v>
      </c>
    </row>
    <row r="88" spans="1:24" ht="18" customHeight="1" x14ac:dyDescent="0.2">
      <c r="A88" s="192"/>
      <c r="B88" s="367"/>
      <c r="C88" s="367"/>
      <c r="D88" s="367"/>
      <c r="E88" s="367"/>
      <c r="F88" s="367"/>
      <c r="G88" s="367"/>
      <c r="H88" s="367"/>
      <c r="I88" s="367"/>
      <c r="J88" s="367"/>
      <c r="K88" s="367" t="s">
        <v>103</v>
      </c>
      <c r="L88" s="366" t="s">
        <v>163</v>
      </c>
      <c r="M88" s="365">
        <v>1</v>
      </c>
      <c r="N88" s="365">
        <v>13</v>
      </c>
      <c r="O88" s="364">
        <v>850</v>
      </c>
      <c r="P88" s="363"/>
      <c r="Q88" s="362"/>
      <c r="R88" s="362"/>
      <c r="S88" s="362"/>
      <c r="T88" s="362">
        <v>0</v>
      </c>
      <c r="U88" s="362">
        <v>2000</v>
      </c>
      <c r="V88" s="362">
        <v>2000</v>
      </c>
      <c r="W88" s="362">
        <v>2000</v>
      </c>
    </row>
    <row r="89" spans="1:24" s="150" customFormat="1" ht="12.75" customHeight="1" thickBot="1" x14ac:dyDescent="0.25">
      <c r="A89" s="361"/>
      <c r="B89" s="360" t="s">
        <v>166</v>
      </c>
      <c r="C89" s="359"/>
      <c r="D89" s="359"/>
      <c r="E89" s="359"/>
      <c r="F89" s="359"/>
      <c r="G89" s="359"/>
      <c r="H89" s="359"/>
      <c r="I89" s="359"/>
      <c r="J89" s="359"/>
      <c r="K89" s="358"/>
      <c r="L89" s="357" t="s">
        <v>165</v>
      </c>
      <c r="M89" s="357" t="s">
        <v>165</v>
      </c>
      <c r="N89" s="357" t="s">
        <v>165</v>
      </c>
      <c r="O89" s="357" t="s">
        <v>165</v>
      </c>
      <c r="P89" s="356" t="s">
        <v>164</v>
      </c>
      <c r="Q89" s="355">
        <v>5721600</v>
      </c>
      <c r="R89" s="355">
        <v>5316600</v>
      </c>
      <c r="S89" s="355">
        <v>5237700</v>
      </c>
      <c r="T89" s="355"/>
      <c r="U89" s="355">
        <v>8148408.7800000003</v>
      </c>
      <c r="V89" s="355">
        <v>6625300</v>
      </c>
      <c r="W89" s="354">
        <v>6860200</v>
      </c>
      <c r="X89" s="142"/>
    </row>
    <row r="90" spans="1:24" ht="409.6" hidden="1" customHeight="1" x14ac:dyDescent="0.2">
      <c r="A90" s="192"/>
      <c r="B90" s="353"/>
      <c r="C90" s="352"/>
      <c r="D90" s="352"/>
      <c r="E90" s="352"/>
      <c r="F90" s="350"/>
      <c r="G90" s="350"/>
      <c r="H90" s="350"/>
      <c r="I90" s="350"/>
      <c r="J90" s="350"/>
      <c r="K90" s="351"/>
      <c r="L90" s="350" t="s">
        <v>163</v>
      </c>
      <c r="M90" s="350">
        <v>1</v>
      </c>
      <c r="N90" s="350">
        <v>13</v>
      </c>
      <c r="O90" s="350" t="s">
        <v>162</v>
      </c>
      <c r="P90" s="350"/>
      <c r="Q90" s="349">
        <v>5721600</v>
      </c>
      <c r="R90" s="349">
        <v>5316600</v>
      </c>
      <c r="S90" s="349">
        <v>5237700</v>
      </c>
      <c r="T90" s="349"/>
      <c r="U90" s="348">
        <v>0</v>
      </c>
      <c r="V90" s="348">
        <v>0</v>
      </c>
      <c r="W90" s="347">
        <v>0</v>
      </c>
      <c r="X90" s="150"/>
    </row>
  </sheetData>
  <mergeCells count="43">
    <mergeCell ref="U1:V1"/>
    <mergeCell ref="B11:K11"/>
    <mergeCell ref="B16:K16"/>
    <mergeCell ref="B42:K42"/>
    <mergeCell ref="B27:K27"/>
    <mergeCell ref="O3:X3"/>
    <mergeCell ref="B21:K21"/>
    <mergeCell ref="B18:K18"/>
    <mergeCell ref="B22:K22"/>
    <mergeCell ref="B23:K23"/>
    <mergeCell ref="B80:K80"/>
    <mergeCell ref="B20:K20"/>
    <mergeCell ref="O2:V2"/>
    <mergeCell ref="U4:W4"/>
    <mergeCell ref="B68:K68"/>
    <mergeCell ref="B17:K17"/>
    <mergeCell ref="B24:K24"/>
    <mergeCell ref="B89:K89"/>
    <mergeCell ref="P1:R1"/>
    <mergeCell ref="B13:K13"/>
    <mergeCell ref="C14:K14"/>
    <mergeCell ref="C35:K35"/>
    <mergeCell ref="C41:K41"/>
    <mergeCell ref="C46:K46"/>
    <mergeCell ref="C60:K60"/>
    <mergeCell ref="B15:K15"/>
    <mergeCell ref="B19:K19"/>
    <mergeCell ref="B67:K67"/>
    <mergeCell ref="B77:K77"/>
    <mergeCell ref="B62:K62"/>
    <mergeCell ref="B28:K28"/>
    <mergeCell ref="B44:K44"/>
    <mergeCell ref="B49:K49"/>
    <mergeCell ref="B87:K87"/>
    <mergeCell ref="B25:K25"/>
    <mergeCell ref="B78:K78"/>
    <mergeCell ref="B50:K50"/>
    <mergeCell ref="B55:K55"/>
    <mergeCell ref="B64:K64"/>
    <mergeCell ref="B39:K39"/>
    <mergeCell ref="B40:K40"/>
    <mergeCell ref="B45:K45"/>
    <mergeCell ref="B63:K63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Прил1</vt:lpstr>
      <vt:lpstr>Прил.2</vt:lpstr>
      <vt:lpstr>прил3</vt:lpstr>
      <vt:lpstr>Прил4</vt:lpstr>
      <vt:lpstr>Прил5</vt:lpstr>
    </vt:vector>
  </TitlesOfParts>
  <Company>Anastasiya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2022-01-07T08:39:14Z</cp:lastPrinted>
  <dcterms:created xsi:type="dcterms:W3CDTF">2010-12-16T03:42:04Z</dcterms:created>
  <dcterms:modified xsi:type="dcterms:W3CDTF">2022-04-05T13:59:23Z</dcterms:modified>
</cp:coreProperties>
</file>